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8716CF6D-BDC7-46D8-BE32-8081D866CC3C}"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Clients" sheetId="3" r:id="rId3"/>
    <sheet name="Bills" sheetId="4" r:id="rId4"/>
    <sheet name="Ageing"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03" i="5" l="1"/>
  <c r="A202" i="5"/>
  <c r="A201" i="5"/>
  <c r="G201" i="5" s="1"/>
  <c r="A200" i="5"/>
  <c r="E200" i="5" s="1"/>
  <c r="A199" i="5"/>
  <c r="G199" i="5" s="1"/>
  <c r="A198" i="5"/>
  <c r="C198" i="5" s="1"/>
  <c r="A197" i="5"/>
  <c r="B197" i="5" s="1"/>
  <c r="A196" i="5"/>
  <c r="A195" i="5"/>
  <c r="G195" i="5" s="1"/>
  <c r="A194" i="5"/>
  <c r="A193" i="5"/>
  <c r="G193" i="5" s="1"/>
  <c r="A192" i="5"/>
  <c r="A191" i="5"/>
  <c r="F191" i="5" s="1"/>
  <c r="A190" i="5"/>
  <c r="C189" i="5"/>
  <c r="A189" i="5"/>
  <c r="A188" i="5"/>
  <c r="G188" i="5" s="1"/>
  <c r="A187" i="5"/>
  <c r="B187" i="5" s="1"/>
  <c r="H187" i="5" s="1"/>
  <c r="A186" i="5"/>
  <c r="G186" i="5" s="1"/>
  <c r="A185" i="5"/>
  <c r="A184" i="5"/>
  <c r="F184" i="5" s="1"/>
  <c r="G183" i="5"/>
  <c r="E183" i="5"/>
  <c r="A183" i="5"/>
  <c r="C183" i="5" s="1"/>
  <c r="A182" i="5"/>
  <c r="G182" i="5" s="1"/>
  <c r="A181" i="5"/>
  <c r="G181" i="5" s="1"/>
  <c r="A180" i="5"/>
  <c r="A179" i="5"/>
  <c r="G179" i="5" s="1"/>
  <c r="A178" i="5"/>
  <c r="C178" i="5" s="1"/>
  <c r="B177" i="5"/>
  <c r="A177" i="5"/>
  <c r="G177" i="5" s="1"/>
  <c r="A176" i="5"/>
  <c r="F176" i="5" s="1"/>
  <c r="A175" i="5"/>
  <c r="A174" i="5"/>
  <c r="G174" i="5" s="1"/>
  <c r="E173" i="5"/>
  <c r="C173" i="5"/>
  <c r="A173" i="5"/>
  <c r="D173" i="5" s="1"/>
  <c r="A172" i="5"/>
  <c r="G172" i="5" s="1"/>
  <c r="A171" i="5"/>
  <c r="G171" i="5" s="1"/>
  <c r="E170" i="5"/>
  <c r="A170" i="5"/>
  <c r="G170" i="5" s="1"/>
  <c r="A169" i="5"/>
  <c r="G169" i="5" s="1"/>
  <c r="E168" i="5"/>
  <c r="A168" i="5"/>
  <c r="G168" i="5" s="1"/>
  <c r="G167" i="5"/>
  <c r="A167" i="5"/>
  <c r="C167" i="5" s="1"/>
  <c r="F166" i="5"/>
  <c r="E166" i="5"/>
  <c r="A166" i="5"/>
  <c r="G166" i="5" s="1"/>
  <c r="A165" i="5"/>
  <c r="A164" i="5"/>
  <c r="C164" i="5" s="1"/>
  <c r="A163" i="5"/>
  <c r="C163" i="5" s="1"/>
  <c r="A162" i="5"/>
  <c r="B162" i="5" s="1"/>
  <c r="H162" i="5" s="1"/>
  <c r="A161" i="5"/>
  <c r="G161" i="5" s="1"/>
  <c r="E160" i="5"/>
  <c r="A160" i="5"/>
  <c r="F160" i="5" s="1"/>
  <c r="A159" i="5"/>
  <c r="G159" i="5" s="1"/>
  <c r="A158" i="5"/>
  <c r="D157" i="5"/>
  <c r="C157" i="5"/>
  <c r="A157" i="5"/>
  <c r="G157" i="5" s="1"/>
  <c r="G156" i="5"/>
  <c r="A156" i="5"/>
  <c r="D155" i="5"/>
  <c r="A155" i="5"/>
  <c r="E155" i="5" s="1"/>
  <c r="A154" i="5"/>
  <c r="F154" i="5" s="1"/>
  <c r="A153" i="5"/>
  <c r="A152" i="5"/>
  <c r="A151" i="5"/>
  <c r="C150" i="5"/>
  <c r="A150" i="5"/>
  <c r="E150" i="5" s="1"/>
  <c r="A149" i="5"/>
  <c r="F149" i="5" s="1"/>
  <c r="C148" i="5"/>
  <c r="A148" i="5"/>
  <c r="G148" i="5" s="1"/>
  <c r="D147" i="5"/>
  <c r="C147" i="5"/>
  <c r="A147" i="5"/>
  <c r="E147" i="5" s="1"/>
  <c r="F146" i="5"/>
  <c r="A146" i="5"/>
  <c r="A145" i="5"/>
  <c r="A144" i="5"/>
  <c r="G144" i="5" s="1"/>
  <c r="A143" i="5"/>
  <c r="G143" i="5" s="1"/>
  <c r="A142" i="5"/>
  <c r="A141" i="5"/>
  <c r="G141" i="5" s="1"/>
  <c r="G140" i="5"/>
  <c r="E140" i="5"/>
  <c r="D140" i="5"/>
  <c r="B140" i="5"/>
  <c r="A140" i="5"/>
  <c r="A139" i="5"/>
  <c r="G138" i="5"/>
  <c r="E138" i="5"/>
  <c r="C138" i="5"/>
  <c r="A138" i="5"/>
  <c r="D138" i="5" s="1"/>
  <c r="G137" i="5"/>
  <c r="D137" i="5"/>
  <c r="C137" i="5"/>
  <c r="A137" i="5"/>
  <c r="B137" i="5" s="1"/>
  <c r="H137" i="5" s="1"/>
  <c r="C136" i="5"/>
  <c r="A136" i="5"/>
  <c r="G136" i="5" s="1"/>
  <c r="A135" i="5"/>
  <c r="A134" i="5"/>
  <c r="E134" i="5" s="1"/>
  <c r="A133" i="5"/>
  <c r="A132" i="5"/>
  <c r="G132" i="5" s="1"/>
  <c r="A131" i="5"/>
  <c r="A130" i="5"/>
  <c r="C130" i="5" s="1"/>
  <c r="A129" i="5"/>
  <c r="B129" i="5" s="1"/>
  <c r="H129" i="5" s="1"/>
  <c r="A128" i="5"/>
  <c r="E127" i="5"/>
  <c r="B127" i="5"/>
  <c r="A127" i="5"/>
  <c r="C127" i="5" s="1"/>
  <c r="A126" i="5"/>
  <c r="A125" i="5"/>
  <c r="E125" i="5" s="1"/>
  <c r="E124" i="5"/>
  <c r="A124" i="5"/>
  <c r="D124" i="5" s="1"/>
  <c r="A123" i="5"/>
  <c r="G123" i="5" s="1"/>
  <c r="A122" i="5"/>
  <c r="F122" i="5" s="1"/>
  <c r="A121" i="5"/>
  <c r="G121" i="5" s="1"/>
  <c r="A120" i="5"/>
  <c r="G119" i="5"/>
  <c r="F119" i="5"/>
  <c r="D119" i="5"/>
  <c r="A119" i="5"/>
  <c r="E119" i="5" s="1"/>
  <c r="A118" i="5"/>
  <c r="B118" i="5" s="1"/>
  <c r="A117" i="5"/>
  <c r="C117" i="5" s="1"/>
  <c r="A116" i="5"/>
  <c r="G116" i="5" s="1"/>
  <c r="A115" i="5"/>
  <c r="C115" i="5" s="1"/>
  <c r="A114" i="5"/>
  <c r="E114" i="5" s="1"/>
  <c r="A113" i="5"/>
  <c r="F112" i="5"/>
  <c r="E112" i="5"/>
  <c r="D112" i="5"/>
  <c r="A112" i="5"/>
  <c r="B112" i="5" s="1"/>
  <c r="H112" i="5" s="1"/>
  <c r="G111" i="5"/>
  <c r="E111" i="5"/>
  <c r="C111" i="5"/>
  <c r="A111" i="5"/>
  <c r="A110" i="5"/>
  <c r="A109" i="5"/>
  <c r="F109" i="5" s="1"/>
  <c r="C108" i="5"/>
  <c r="A108" i="5"/>
  <c r="E108" i="5" s="1"/>
  <c r="A107" i="5"/>
  <c r="A106" i="5"/>
  <c r="A105" i="5"/>
  <c r="E105" i="5" s="1"/>
  <c r="F104" i="5"/>
  <c r="D104" i="5"/>
  <c r="C104" i="5"/>
  <c r="B104" i="5"/>
  <c r="H104" i="5" s="1"/>
  <c r="A104" i="5"/>
  <c r="E104" i="5" s="1"/>
  <c r="A103" i="5"/>
  <c r="B103" i="5" s="1"/>
  <c r="A102" i="5"/>
  <c r="A101" i="5"/>
  <c r="A100" i="5"/>
  <c r="F99" i="5"/>
  <c r="A99" i="5"/>
  <c r="E99" i="5" s="1"/>
  <c r="A98" i="5"/>
  <c r="G98" i="5" s="1"/>
  <c r="G97" i="5"/>
  <c r="A97" i="5"/>
  <c r="F97" i="5" s="1"/>
  <c r="A96" i="5"/>
  <c r="C96" i="5" s="1"/>
  <c r="A95" i="5"/>
  <c r="A94" i="5"/>
  <c r="C94" i="5" s="1"/>
  <c r="G93" i="5"/>
  <c r="E93" i="5"/>
  <c r="C93" i="5"/>
  <c r="A93" i="5"/>
  <c r="D93" i="5" s="1"/>
  <c r="B92" i="5"/>
  <c r="A92" i="5"/>
  <c r="A91" i="5"/>
  <c r="F91" i="5" s="1"/>
  <c r="D90" i="5"/>
  <c r="A90" i="5"/>
  <c r="C89" i="5"/>
  <c r="A89" i="5"/>
  <c r="G88" i="5"/>
  <c r="A88" i="5"/>
  <c r="E88" i="5" s="1"/>
  <c r="A87" i="5"/>
  <c r="B87" i="5" s="1"/>
  <c r="A86" i="5"/>
  <c r="G86" i="5" s="1"/>
  <c r="A85" i="5"/>
  <c r="A84" i="5"/>
  <c r="G84" i="5" s="1"/>
  <c r="A83" i="5"/>
  <c r="C82" i="5"/>
  <c r="A82" i="5"/>
  <c r="A81" i="5"/>
  <c r="G81" i="5" s="1"/>
  <c r="A80" i="5"/>
  <c r="G80" i="5" s="1"/>
  <c r="B79" i="5"/>
  <c r="H79" i="5" s="1"/>
  <c r="A79" i="5"/>
  <c r="D79" i="5" s="1"/>
  <c r="A78" i="5"/>
  <c r="C78" i="5" s="1"/>
  <c r="D77" i="5"/>
  <c r="A77" i="5"/>
  <c r="B77" i="5" s="1"/>
  <c r="H77" i="5" s="1"/>
  <c r="A76" i="5"/>
  <c r="G76" i="5" s="1"/>
  <c r="A75" i="5"/>
  <c r="A74" i="5"/>
  <c r="A73" i="5"/>
  <c r="E73" i="5" s="1"/>
  <c r="G72" i="5"/>
  <c r="F72" i="5"/>
  <c r="A72" i="5"/>
  <c r="C71" i="5"/>
  <c r="A71" i="5"/>
  <c r="G71" i="5" s="1"/>
  <c r="A70" i="5"/>
  <c r="G70" i="5" s="1"/>
  <c r="A69" i="5"/>
  <c r="B69" i="5" s="1"/>
  <c r="H69" i="5" s="1"/>
  <c r="A68" i="5"/>
  <c r="A67" i="5"/>
  <c r="C66" i="5"/>
  <c r="A66" i="5"/>
  <c r="F66" i="5" s="1"/>
  <c r="A65" i="5"/>
  <c r="E64" i="5"/>
  <c r="C64" i="5"/>
  <c r="A64" i="5"/>
  <c r="D64" i="5" s="1"/>
  <c r="A63" i="5"/>
  <c r="E63" i="5" s="1"/>
  <c r="A62" i="5"/>
  <c r="A61" i="5"/>
  <c r="C61" i="5" s="1"/>
  <c r="C60" i="5"/>
  <c r="A60" i="5"/>
  <c r="F59" i="5"/>
  <c r="A59" i="5"/>
  <c r="G59" i="5" s="1"/>
  <c r="A58" i="5"/>
  <c r="G58" i="5" s="1"/>
  <c r="A57" i="5"/>
  <c r="A56" i="5"/>
  <c r="G56" i="5" s="1"/>
  <c r="A55" i="5"/>
  <c r="F54" i="5"/>
  <c r="A54" i="5"/>
  <c r="A53" i="5"/>
  <c r="B53" i="5" s="1"/>
  <c r="A52" i="5"/>
  <c r="D52" i="5" s="1"/>
  <c r="F51" i="5"/>
  <c r="A51" i="5"/>
  <c r="G51" i="5" s="1"/>
  <c r="A50" i="5"/>
  <c r="E50" i="5" s="1"/>
  <c r="A49" i="5"/>
  <c r="G48" i="5"/>
  <c r="C48" i="5"/>
  <c r="A48" i="5"/>
  <c r="E48" i="5" s="1"/>
  <c r="A47" i="5"/>
  <c r="A46" i="5"/>
  <c r="C46" i="5" s="1"/>
  <c r="A45" i="5"/>
  <c r="A44" i="5"/>
  <c r="G44" i="5" s="1"/>
  <c r="A43" i="5"/>
  <c r="A42" i="5"/>
  <c r="A41" i="5"/>
  <c r="G41" i="5" s="1"/>
  <c r="A40" i="5"/>
  <c r="A39" i="5"/>
  <c r="A38" i="5"/>
  <c r="D38" i="5" s="1"/>
  <c r="A37" i="5"/>
  <c r="B37" i="5" s="1"/>
  <c r="C36" i="5"/>
  <c r="A36" i="5"/>
  <c r="E36" i="5" s="1"/>
  <c r="F35" i="5"/>
  <c r="E35" i="5"/>
  <c r="D35" i="5"/>
  <c r="A35" i="5"/>
  <c r="G34" i="5"/>
  <c r="A34" i="5"/>
  <c r="F34" i="5" s="1"/>
  <c r="A33" i="5"/>
  <c r="G33" i="5" s="1"/>
  <c r="A32" i="5"/>
  <c r="A31" i="5"/>
  <c r="A30" i="5"/>
  <c r="E29" i="5"/>
  <c r="A29" i="5"/>
  <c r="A28" i="5"/>
  <c r="A27" i="5"/>
  <c r="A26" i="5"/>
  <c r="A25" i="5"/>
  <c r="G24" i="5"/>
  <c r="F24" i="5"/>
  <c r="A24" i="5"/>
  <c r="G23" i="5"/>
  <c r="E23" i="5"/>
  <c r="D23" i="5"/>
  <c r="C23" i="5"/>
  <c r="A23" i="5"/>
  <c r="E22" i="5"/>
  <c r="A22" i="5"/>
  <c r="G22" i="5" s="1"/>
  <c r="G21" i="5"/>
  <c r="A21" i="5"/>
  <c r="F21" i="5" s="1"/>
  <c r="A20" i="5"/>
  <c r="E19" i="5"/>
  <c r="C19" i="5"/>
  <c r="B19" i="5"/>
  <c r="H19" i="5" s="1"/>
  <c r="A19" i="5"/>
  <c r="G19" i="5" s="1"/>
  <c r="D18" i="5"/>
  <c r="A18" i="5"/>
  <c r="A17" i="5"/>
  <c r="B17" i="5" s="1"/>
  <c r="A16" i="5"/>
  <c r="A15" i="5"/>
  <c r="E15" i="5" s="1"/>
  <c r="A14" i="5"/>
  <c r="D14" i="5" s="1"/>
  <c r="A13" i="5"/>
  <c r="A12" i="5"/>
  <c r="C11" i="5"/>
  <c r="A11" i="5"/>
  <c r="E11" i="5" s="1"/>
  <c r="G10" i="5"/>
  <c r="F10" i="5"/>
  <c r="D10" i="5"/>
  <c r="B10" i="5"/>
  <c r="A10" i="5"/>
  <c r="C10" i="5" s="1"/>
  <c r="A9" i="5"/>
  <c r="A8" i="5"/>
  <c r="A7" i="5"/>
  <c r="C7" i="5" s="1"/>
  <c r="A6" i="5"/>
  <c r="A5" i="5"/>
  <c r="A4" i="5"/>
  <c r="H1003" i="4"/>
  <c r="G1003" i="4"/>
  <c r="I1002" i="4"/>
  <c r="J1002" i="4" s="1"/>
  <c r="H1002" i="4"/>
  <c r="G1002" i="4"/>
  <c r="H1001" i="4"/>
  <c r="G1001" i="4"/>
  <c r="H1000" i="4"/>
  <c r="G1000" i="4"/>
  <c r="H999" i="4"/>
  <c r="G999" i="4"/>
  <c r="H998" i="4"/>
  <c r="G998" i="4"/>
  <c r="H997" i="4"/>
  <c r="G997" i="4"/>
  <c r="I997" i="4" s="1"/>
  <c r="J997" i="4" s="1"/>
  <c r="H996" i="4"/>
  <c r="G996" i="4"/>
  <c r="H995" i="4"/>
  <c r="G995" i="4"/>
  <c r="H994" i="4"/>
  <c r="G994" i="4"/>
  <c r="H993" i="4"/>
  <c r="G993" i="4"/>
  <c r="H992" i="4"/>
  <c r="G992" i="4"/>
  <c r="H991" i="4"/>
  <c r="G991" i="4"/>
  <c r="I991" i="4" s="1"/>
  <c r="J991" i="4" s="1"/>
  <c r="H990" i="4"/>
  <c r="G990" i="4"/>
  <c r="H989" i="4"/>
  <c r="G989" i="4"/>
  <c r="I989" i="4" s="1"/>
  <c r="J989" i="4" s="1"/>
  <c r="H988" i="4"/>
  <c r="G988" i="4"/>
  <c r="H987" i="4"/>
  <c r="G987" i="4"/>
  <c r="H986" i="4"/>
  <c r="G986" i="4"/>
  <c r="H985" i="4"/>
  <c r="G985" i="4"/>
  <c r="H984" i="4"/>
  <c r="G984" i="4"/>
  <c r="H983" i="4"/>
  <c r="G983" i="4"/>
  <c r="H982" i="4"/>
  <c r="G982" i="4"/>
  <c r="I982" i="4" s="1"/>
  <c r="J982" i="4" s="1"/>
  <c r="H981" i="4"/>
  <c r="G981" i="4"/>
  <c r="I981" i="4" s="1"/>
  <c r="J981" i="4" s="1"/>
  <c r="H980" i="4"/>
  <c r="G980" i="4"/>
  <c r="H979" i="4"/>
  <c r="G979" i="4"/>
  <c r="H978" i="4"/>
  <c r="G978" i="4"/>
  <c r="H977" i="4"/>
  <c r="G977" i="4"/>
  <c r="H976" i="4"/>
  <c r="G976" i="4"/>
  <c r="H975" i="4"/>
  <c r="G975" i="4"/>
  <c r="H974" i="4"/>
  <c r="G974" i="4"/>
  <c r="I974" i="4" s="1"/>
  <c r="J974" i="4" s="1"/>
  <c r="H973" i="4"/>
  <c r="G973" i="4"/>
  <c r="H972" i="4"/>
  <c r="G972" i="4"/>
  <c r="H971" i="4"/>
  <c r="G971" i="4"/>
  <c r="I971" i="4" s="1"/>
  <c r="J971" i="4" s="1"/>
  <c r="H970" i="4"/>
  <c r="G970" i="4"/>
  <c r="H969" i="4"/>
  <c r="G969" i="4"/>
  <c r="H968" i="4"/>
  <c r="G968" i="4"/>
  <c r="H967" i="4"/>
  <c r="G967" i="4"/>
  <c r="H966" i="4"/>
  <c r="G966" i="4"/>
  <c r="I966" i="4" s="1"/>
  <c r="J966" i="4" s="1"/>
  <c r="H965" i="4"/>
  <c r="G965" i="4"/>
  <c r="I965" i="4" s="1"/>
  <c r="J965" i="4" s="1"/>
  <c r="H964" i="4"/>
  <c r="G964" i="4"/>
  <c r="I964" i="4" s="1"/>
  <c r="J964" i="4" s="1"/>
  <c r="H963" i="4"/>
  <c r="G963" i="4"/>
  <c r="H962" i="4"/>
  <c r="G962" i="4"/>
  <c r="H961" i="4"/>
  <c r="G961" i="4"/>
  <c r="H960" i="4"/>
  <c r="G960" i="4"/>
  <c r="I959" i="4"/>
  <c r="J959" i="4" s="1"/>
  <c r="H959" i="4"/>
  <c r="G959" i="4"/>
  <c r="H958" i="4"/>
  <c r="G958" i="4"/>
  <c r="H957" i="4"/>
  <c r="G957" i="4"/>
  <c r="H956" i="4"/>
  <c r="G956" i="4"/>
  <c r="I956" i="4" s="1"/>
  <c r="J956" i="4" s="1"/>
  <c r="H955" i="4"/>
  <c r="G955" i="4"/>
  <c r="I955" i="4" s="1"/>
  <c r="J955" i="4" s="1"/>
  <c r="H954" i="4"/>
  <c r="G954" i="4"/>
  <c r="I954" i="4" s="1"/>
  <c r="J954" i="4" s="1"/>
  <c r="H953" i="4"/>
  <c r="G953" i="4"/>
  <c r="I953" i="4" s="1"/>
  <c r="J953" i="4" s="1"/>
  <c r="H952" i="4"/>
  <c r="G952" i="4"/>
  <c r="H951" i="4"/>
  <c r="G951" i="4"/>
  <c r="H950" i="4"/>
  <c r="G950" i="4"/>
  <c r="H949" i="4"/>
  <c r="G949" i="4"/>
  <c r="H948" i="4"/>
  <c r="G948" i="4"/>
  <c r="H947" i="4"/>
  <c r="G947" i="4"/>
  <c r="H946" i="4"/>
  <c r="G946" i="4"/>
  <c r="H945" i="4"/>
  <c r="G945" i="4"/>
  <c r="H944" i="4"/>
  <c r="G944" i="4"/>
  <c r="H943" i="4"/>
  <c r="G943" i="4"/>
  <c r="I943" i="4" s="1"/>
  <c r="J943" i="4" s="1"/>
  <c r="H942" i="4"/>
  <c r="G942" i="4"/>
  <c r="H941" i="4"/>
  <c r="G941" i="4"/>
  <c r="I941" i="4" s="1"/>
  <c r="J941" i="4" s="1"/>
  <c r="H940" i="4"/>
  <c r="G940" i="4"/>
  <c r="H939" i="4"/>
  <c r="I939" i="4" s="1"/>
  <c r="J939" i="4" s="1"/>
  <c r="G939" i="4"/>
  <c r="H938" i="4"/>
  <c r="G938" i="4"/>
  <c r="H937" i="4"/>
  <c r="G937" i="4"/>
  <c r="H936" i="4"/>
  <c r="G936" i="4"/>
  <c r="H935" i="4"/>
  <c r="G935" i="4"/>
  <c r="I935" i="4" s="1"/>
  <c r="J935" i="4" s="1"/>
  <c r="H934" i="4"/>
  <c r="G934" i="4"/>
  <c r="H933" i="4"/>
  <c r="I933" i="4" s="1"/>
  <c r="J933" i="4" s="1"/>
  <c r="G933" i="4"/>
  <c r="H932" i="4"/>
  <c r="G932" i="4"/>
  <c r="H931" i="4"/>
  <c r="G931" i="4"/>
  <c r="I931" i="4" s="1"/>
  <c r="J931" i="4" s="1"/>
  <c r="H930" i="4"/>
  <c r="G930" i="4"/>
  <c r="H929" i="4"/>
  <c r="G929" i="4"/>
  <c r="H928" i="4"/>
  <c r="I928" i="4" s="1"/>
  <c r="J928" i="4" s="1"/>
  <c r="G928" i="4"/>
  <c r="H927" i="4"/>
  <c r="G927" i="4"/>
  <c r="H926" i="4"/>
  <c r="G926" i="4"/>
  <c r="I926" i="4" s="1"/>
  <c r="J926" i="4" s="1"/>
  <c r="I925" i="4"/>
  <c r="J925" i="4" s="1"/>
  <c r="H925" i="4"/>
  <c r="G925" i="4"/>
  <c r="H924" i="4"/>
  <c r="G924" i="4"/>
  <c r="H923" i="4"/>
  <c r="G923" i="4"/>
  <c r="H922" i="4"/>
  <c r="G922" i="4"/>
  <c r="I922" i="4" s="1"/>
  <c r="J922" i="4" s="1"/>
  <c r="I921" i="4"/>
  <c r="J921" i="4" s="1"/>
  <c r="H921" i="4"/>
  <c r="G921" i="4"/>
  <c r="H920" i="4"/>
  <c r="G920" i="4"/>
  <c r="I920" i="4" s="1"/>
  <c r="J920" i="4" s="1"/>
  <c r="H919" i="4"/>
  <c r="G919" i="4"/>
  <c r="H918" i="4"/>
  <c r="G918" i="4"/>
  <c r="H917" i="4"/>
  <c r="G917" i="4"/>
  <c r="H916" i="4"/>
  <c r="G916" i="4"/>
  <c r="H915" i="4"/>
  <c r="G915" i="4"/>
  <c r="H914" i="4"/>
  <c r="G914" i="4"/>
  <c r="H913" i="4"/>
  <c r="G913" i="4"/>
  <c r="H912" i="4"/>
  <c r="G912" i="4"/>
  <c r="H911" i="4"/>
  <c r="G911" i="4"/>
  <c r="H910" i="4"/>
  <c r="G910" i="4"/>
  <c r="I910" i="4" s="1"/>
  <c r="J910" i="4" s="1"/>
  <c r="H909" i="4"/>
  <c r="G909" i="4"/>
  <c r="I909" i="4" s="1"/>
  <c r="J909" i="4" s="1"/>
  <c r="H908" i="4"/>
  <c r="G908" i="4"/>
  <c r="I907" i="4"/>
  <c r="J907" i="4" s="1"/>
  <c r="H907" i="4"/>
  <c r="G907" i="4"/>
  <c r="H906" i="4"/>
  <c r="G906" i="4"/>
  <c r="H905" i="4"/>
  <c r="G905" i="4"/>
  <c r="H904" i="4"/>
  <c r="G904" i="4"/>
  <c r="H903" i="4"/>
  <c r="G903" i="4"/>
  <c r="I903" i="4" s="1"/>
  <c r="J903" i="4" s="1"/>
  <c r="H902" i="4"/>
  <c r="G902" i="4"/>
  <c r="H901" i="4"/>
  <c r="G901" i="4"/>
  <c r="H900" i="4"/>
  <c r="G900" i="4"/>
  <c r="I900" i="4" s="1"/>
  <c r="J900" i="4" s="1"/>
  <c r="H899" i="4"/>
  <c r="G899" i="4"/>
  <c r="I899" i="4" s="1"/>
  <c r="J899" i="4" s="1"/>
  <c r="H898" i="4"/>
  <c r="G898" i="4"/>
  <c r="H897" i="4"/>
  <c r="G897" i="4"/>
  <c r="H896" i="4"/>
  <c r="G896" i="4"/>
  <c r="H895" i="4"/>
  <c r="G895" i="4"/>
  <c r="I895" i="4" s="1"/>
  <c r="J895" i="4" s="1"/>
  <c r="H894" i="4"/>
  <c r="G894" i="4"/>
  <c r="H893" i="4"/>
  <c r="G893" i="4"/>
  <c r="H892" i="4"/>
  <c r="G892" i="4"/>
  <c r="H891" i="4"/>
  <c r="G891" i="4"/>
  <c r="I891" i="4" s="1"/>
  <c r="J891" i="4" s="1"/>
  <c r="H890" i="4"/>
  <c r="G890" i="4"/>
  <c r="I890" i="4" s="1"/>
  <c r="J890" i="4" s="1"/>
  <c r="H889" i="4"/>
  <c r="G889" i="4"/>
  <c r="H888" i="4"/>
  <c r="G888" i="4"/>
  <c r="I887" i="4"/>
  <c r="J887" i="4" s="1"/>
  <c r="H887" i="4"/>
  <c r="G887" i="4"/>
  <c r="H886" i="4"/>
  <c r="G886" i="4"/>
  <c r="H885" i="4"/>
  <c r="G885" i="4"/>
  <c r="H884" i="4"/>
  <c r="G884" i="4"/>
  <c r="H883" i="4"/>
  <c r="G883" i="4"/>
  <c r="I882" i="4"/>
  <c r="J882" i="4" s="1"/>
  <c r="H882" i="4"/>
  <c r="G882" i="4"/>
  <c r="H881" i="4"/>
  <c r="G881" i="4"/>
  <c r="H880" i="4"/>
  <c r="G880" i="4"/>
  <c r="H879" i="4"/>
  <c r="G879" i="4"/>
  <c r="H878" i="4"/>
  <c r="G878" i="4"/>
  <c r="H877" i="4"/>
  <c r="G877" i="4"/>
  <c r="H876" i="4"/>
  <c r="G876" i="4"/>
  <c r="H875" i="4"/>
  <c r="G875" i="4"/>
  <c r="I875" i="4" s="1"/>
  <c r="J875" i="4" s="1"/>
  <c r="H874" i="4"/>
  <c r="G874" i="4"/>
  <c r="H873" i="4"/>
  <c r="G873" i="4"/>
  <c r="H872" i="4"/>
  <c r="G872" i="4"/>
  <c r="H871" i="4"/>
  <c r="G871" i="4"/>
  <c r="I871" i="4" s="1"/>
  <c r="J871" i="4" s="1"/>
  <c r="H870" i="4"/>
  <c r="G870" i="4"/>
  <c r="H869" i="4"/>
  <c r="G869" i="4"/>
  <c r="H868" i="4"/>
  <c r="G868" i="4"/>
  <c r="H867" i="4"/>
  <c r="G867" i="4"/>
  <c r="I867" i="4" s="1"/>
  <c r="J867" i="4" s="1"/>
  <c r="H866" i="4"/>
  <c r="I866" i="4" s="1"/>
  <c r="J866" i="4" s="1"/>
  <c r="G866" i="4"/>
  <c r="J865" i="4"/>
  <c r="H865" i="4"/>
  <c r="G865" i="4"/>
  <c r="I865" i="4" s="1"/>
  <c r="H864" i="4"/>
  <c r="G864" i="4"/>
  <c r="I864" i="4" s="1"/>
  <c r="J864" i="4" s="1"/>
  <c r="H863" i="4"/>
  <c r="G863" i="4"/>
  <c r="I863" i="4" s="1"/>
  <c r="J863" i="4" s="1"/>
  <c r="H862" i="4"/>
  <c r="G862" i="4"/>
  <c r="H861" i="4"/>
  <c r="G861" i="4"/>
  <c r="H860" i="4"/>
  <c r="G860" i="4"/>
  <c r="I860" i="4" s="1"/>
  <c r="J860" i="4" s="1"/>
  <c r="H859" i="4"/>
  <c r="I859" i="4" s="1"/>
  <c r="J859" i="4" s="1"/>
  <c r="G859" i="4"/>
  <c r="H858" i="4"/>
  <c r="G858" i="4"/>
  <c r="H857" i="4"/>
  <c r="G857" i="4"/>
  <c r="H856" i="4"/>
  <c r="G856" i="4"/>
  <c r="H855" i="4"/>
  <c r="G855" i="4"/>
  <c r="H854" i="4"/>
  <c r="I854" i="4" s="1"/>
  <c r="J854" i="4" s="1"/>
  <c r="G854" i="4"/>
  <c r="H853" i="4"/>
  <c r="G853" i="4"/>
  <c r="H852" i="4"/>
  <c r="G852" i="4"/>
  <c r="I852" i="4" s="1"/>
  <c r="J852" i="4" s="1"/>
  <c r="H851" i="4"/>
  <c r="G851" i="4"/>
  <c r="H850" i="4"/>
  <c r="G850" i="4"/>
  <c r="H849" i="4"/>
  <c r="G849" i="4"/>
  <c r="H848" i="4"/>
  <c r="G848" i="4"/>
  <c r="H847" i="4"/>
  <c r="G847" i="4"/>
  <c r="H846" i="4"/>
  <c r="G846" i="4"/>
  <c r="H845" i="4"/>
  <c r="G845" i="4"/>
  <c r="I845" i="4" s="1"/>
  <c r="J845" i="4" s="1"/>
  <c r="H844" i="4"/>
  <c r="G844" i="4"/>
  <c r="I844" i="4" s="1"/>
  <c r="J844" i="4" s="1"/>
  <c r="H843" i="4"/>
  <c r="G843" i="4"/>
  <c r="H842" i="4"/>
  <c r="I842" i="4" s="1"/>
  <c r="J842" i="4" s="1"/>
  <c r="G842" i="4"/>
  <c r="H841" i="4"/>
  <c r="G841" i="4"/>
  <c r="I840" i="4"/>
  <c r="J840" i="4" s="1"/>
  <c r="H840" i="4"/>
  <c r="G840" i="4"/>
  <c r="H839" i="4"/>
  <c r="G839" i="4"/>
  <c r="I839" i="4" s="1"/>
  <c r="J839" i="4" s="1"/>
  <c r="H838" i="4"/>
  <c r="G838" i="4"/>
  <c r="H837" i="4"/>
  <c r="G837" i="4"/>
  <c r="H836" i="4"/>
  <c r="G836" i="4"/>
  <c r="H835" i="4"/>
  <c r="G835" i="4"/>
  <c r="I835" i="4" s="1"/>
  <c r="J835" i="4" s="1"/>
  <c r="H834" i="4"/>
  <c r="G834" i="4"/>
  <c r="H833" i="4"/>
  <c r="G833" i="4"/>
  <c r="H832" i="4"/>
  <c r="I832" i="4" s="1"/>
  <c r="J832" i="4" s="1"/>
  <c r="G832" i="4"/>
  <c r="H831" i="4"/>
  <c r="G831" i="4"/>
  <c r="H830" i="4"/>
  <c r="G830" i="4"/>
  <c r="I830" i="4" s="1"/>
  <c r="J830" i="4" s="1"/>
  <c r="H829" i="4"/>
  <c r="G829" i="4"/>
  <c r="H828" i="4"/>
  <c r="G828" i="4"/>
  <c r="H827" i="4"/>
  <c r="G827" i="4"/>
  <c r="H826" i="4"/>
  <c r="I826" i="4" s="1"/>
  <c r="J826" i="4" s="1"/>
  <c r="G826" i="4"/>
  <c r="H825" i="4"/>
  <c r="G825" i="4"/>
  <c r="I825" i="4" s="1"/>
  <c r="J825" i="4" s="1"/>
  <c r="H824" i="4"/>
  <c r="G824" i="4"/>
  <c r="H823" i="4"/>
  <c r="G823" i="4"/>
  <c r="H822" i="4"/>
  <c r="G822" i="4"/>
  <c r="I822" i="4" s="1"/>
  <c r="J822" i="4" s="1"/>
  <c r="H821" i="4"/>
  <c r="G821" i="4"/>
  <c r="H820" i="4"/>
  <c r="G820" i="4"/>
  <c r="I820" i="4" s="1"/>
  <c r="J820" i="4" s="1"/>
  <c r="H819" i="4"/>
  <c r="G819" i="4"/>
  <c r="I819" i="4" s="1"/>
  <c r="J819" i="4" s="1"/>
  <c r="H818" i="4"/>
  <c r="G818" i="4"/>
  <c r="I818" i="4" s="1"/>
  <c r="J818" i="4" s="1"/>
  <c r="H817" i="4"/>
  <c r="G817" i="4"/>
  <c r="H816" i="4"/>
  <c r="G816" i="4"/>
  <c r="H815" i="4"/>
  <c r="G815" i="4"/>
  <c r="I815" i="4" s="1"/>
  <c r="J815" i="4" s="1"/>
  <c r="H814" i="4"/>
  <c r="G814" i="4"/>
  <c r="H813" i="4"/>
  <c r="G813" i="4"/>
  <c r="H812" i="4"/>
  <c r="G812" i="4"/>
  <c r="I812" i="4" s="1"/>
  <c r="J812" i="4" s="1"/>
  <c r="H811" i="4"/>
  <c r="G811" i="4"/>
  <c r="H810" i="4"/>
  <c r="G810" i="4"/>
  <c r="H809" i="4"/>
  <c r="G809" i="4"/>
  <c r="H808" i="4"/>
  <c r="G808" i="4"/>
  <c r="I808" i="4" s="1"/>
  <c r="J808" i="4" s="1"/>
  <c r="H807" i="4"/>
  <c r="G807" i="4"/>
  <c r="I807" i="4" s="1"/>
  <c r="J807" i="4" s="1"/>
  <c r="H806" i="4"/>
  <c r="G806" i="4"/>
  <c r="I806" i="4" s="1"/>
  <c r="J806" i="4" s="1"/>
  <c r="H805" i="4"/>
  <c r="G805" i="4"/>
  <c r="H804" i="4"/>
  <c r="G804" i="4"/>
  <c r="I804" i="4" s="1"/>
  <c r="J804" i="4" s="1"/>
  <c r="H803" i="4"/>
  <c r="G803" i="4"/>
  <c r="I803" i="4" s="1"/>
  <c r="J803" i="4" s="1"/>
  <c r="H802" i="4"/>
  <c r="G802" i="4"/>
  <c r="I802" i="4" s="1"/>
  <c r="J802" i="4" s="1"/>
  <c r="H801" i="4"/>
  <c r="G801" i="4"/>
  <c r="I801" i="4" s="1"/>
  <c r="J801" i="4" s="1"/>
  <c r="H800" i="4"/>
  <c r="G800" i="4"/>
  <c r="H799" i="4"/>
  <c r="I799" i="4" s="1"/>
  <c r="J799" i="4" s="1"/>
  <c r="G799" i="4"/>
  <c r="H798" i="4"/>
  <c r="G798" i="4"/>
  <c r="I798" i="4" s="1"/>
  <c r="J798" i="4" s="1"/>
  <c r="H797" i="4"/>
  <c r="G797" i="4"/>
  <c r="I797" i="4" s="1"/>
  <c r="J797" i="4" s="1"/>
  <c r="H796" i="4"/>
  <c r="I796" i="4" s="1"/>
  <c r="J796" i="4" s="1"/>
  <c r="G796" i="4"/>
  <c r="H795" i="4"/>
  <c r="G795" i="4"/>
  <c r="I795" i="4" s="1"/>
  <c r="J795" i="4" s="1"/>
  <c r="H794" i="4"/>
  <c r="I794" i="4" s="1"/>
  <c r="J794" i="4" s="1"/>
  <c r="G794" i="4"/>
  <c r="H793" i="4"/>
  <c r="G793" i="4"/>
  <c r="H792" i="4"/>
  <c r="G792" i="4"/>
  <c r="H791" i="4"/>
  <c r="G791" i="4"/>
  <c r="I790" i="4"/>
  <c r="J790" i="4" s="1"/>
  <c r="H790" i="4"/>
  <c r="G790" i="4"/>
  <c r="H789" i="4"/>
  <c r="G789" i="4"/>
  <c r="I789" i="4" s="1"/>
  <c r="J789" i="4" s="1"/>
  <c r="H788" i="4"/>
  <c r="I788" i="4" s="1"/>
  <c r="J788" i="4" s="1"/>
  <c r="G788" i="4"/>
  <c r="H787" i="4"/>
  <c r="G787" i="4"/>
  <c r="I787" i="4" s="1"/>
  <c r="J787" i="4" s="1"/>
  <c r="H786" i="4"/>
  <c r="G786" i="4"/>
  <c r="H785" i="4"/>
  <c r="G785" i="4"/>
  <c r="H784" i="4"/>
  <c r="G784" i="4"/>
  <c r="I784" i="4" s="1"/>
  <c r="J784" i="4" s="1"/>
  <c r="H783" i="4"/>
  <c r="G783" i="4"/>
  <c r="H782" i="4"/>
  <c r="G782" i="4"/>
  <c r="H781" i="4"/>
  <c r="G781" i="4"/>
  <c r="I781" i="4" s="1"/>
  <c r="J781" i="4" s="1"/>
  <c r="H780" i="4"/>
  <c r="G780" i="4"/>
  <c r="H779" i="4"/>
  <c r="G779" i="4"/>
  <c r="I779" i="4" s="1"/>
  <c r="J779" i="4" s="1"/>
  <c r="H778" i="4"/>
  <c r="G778" i="4"/>
  <c r="H777" i="4"/>
  <c r="I777" i="4" s="1"/>
  <c r="J777" i="4" s="1"/>
  <c r="G777" i="4"/>
  <c r="H776" i="4"/>
  <c r="G776" i="4"/>
  <c r="H775" i="4"/>
  <c r="G775" i="4"/>
  <c r="H774" i="4"/>
  <c r="G774" i="4"/>
  <c r="H773" i="4"/>
  <c r="I773" i="4" s="1"/>
  <c r="J773" i="4" s="1"/>
  <c r="G773" i="4"/>
  <c r="H772" i="4"/>
  <c r="G772" i="4"/>
  <c r="H771" i="4"/>
  <c r="G771" i="4"/>
  <c r="I771" i="4" s="1"/>
  <c r="J771" i="4" s="1"/>
  <c r="H770" i="4"/>
  <c r="G770" i="4"/>
  <c r="I770" i="4" s="1"/>
  <c r="J770" i="4" s="1"/>
  <c r="H769" i="4"/>
  <c r="G769" i="4"/>
  <c r="H768" i="4"/>
  <c r="G768" i="4"/>
  <c r="H767" i="4"/>
  <c r="G767" i="4"/>
  <c r="H766" i="4"/>
  <c r="G766" i="4"/>
  <c r="H765" i="4"/>
  <c r="G765" i="4"/>
  <c r="H764" i="4"/>
  <c r="I764" i="4" s="1"/>
  <c r="J764" i="4" s="1"/>
  <c r="G764" i="4"/>
  <c r="H763" i="4"/>
  <c r="G763" i="4"/>
  <c r="H762" i="4"/>
  <c r="G762" i="4"/>
  <c r="H761" i="4"/>
  <c r="G761" i="4"/>
  <c r="I761" i="4" s="1"/>
  <c r="J761" i="4" s="1"/>
  <c r="H760" i="4"/>
  <c r="G760" i="4"/>
  <c r="H759" i="4"/>
  <c r="I759" i="4" s="1"/>
  <c r="J759" i="4" s="1"/>
  <c r="G759" i="4"/>
  <c r="H758" i="4"/>
  <c r="G758" i="4"/>
  <c r="H757" i="4"/>
  <c r="G757" i="4"/>
  <c r="H756" i="4"/>
  <c r="I756" i="4" s="1"/>
  <c r="J756" i="4" s="1"/>
  <c r="G756" i="4"/>
  <c r="H755" i="4"/>
  <c r="G755" i="4"/>
  <c r="H754" i="4"/>
  <c r="G754" i="4"/>
  <c r="H753" i="4"/>
  <c r="G753" i="4"/>
  <c r="H752" i="4"/>
  <c r="G752" i="4"/>
  <c r="H751" i="4"/>
  <c r="G751" i="4"/>
  <c r="I751" i="4" s="1"/>
  <c r="J751" i="4" s="1"/>
  <c r="H750" i="4"/>
  <c r="G750" i="4"/>
  <c r="H749" i="4"/>
  <c r="G749" i="4"/>
  <c r="H748" i="4"/>
  <c r="I748" i="4" s="1"/>
  <c r="J748" i="4" s="1"/>
  <c r="G748" i="4"/>
  <c r="H747" i="4"/>
  <c r="I747" i="4" s="1"/>
  <c r="J747" i="4" s="1"/>
  <c r="G747" i="4"/>
  <c r="H746" i="4"/>
  <c r="G746" i="4"/>
  <c r="H745" i="4"/>
  <c r="G745" i="4"/>
  <c r="H744" i="4"/>
  <c r="G744" i="4"/>
  <c r="H743" i="4"/>
  <c r="G743" i="4"/>
  <c r="H742" i="4"/>
  <c r="G742" i="4"/>
  <c r="H741" i="4"/>
  <c r="G741" i="4"/>
  <c r="I741" i="4" s="1"/>
  <c r="J741" i="4" s="1"/>
  <c r="I740" i="4"/>
  <c r="J740" i="4" s="1"/>
  <c r="H740" i="4"/>
  <c r="G740" i="4"/>
  <c r="H739" i="4"/>
  <c r="G739" i="4"/>
  <c r="H738" i="4"/>
  <c r="G738" i="4"/>
  <c r="I738" i="4" s="1"/>
  <c r="J738" i="4" s="1"/>
  <c r="H737" i="4"/>
  <c r="G737" i="4"/>
  <c r="H736" i="4"/>
  <c r="G736" i="4"/>
  <c r="H735" i="4"/>
  <c r="G735" i="4"/>
  <c r="H734" i="4"/>
  <c r="G734" i="4"/>
  <c r="I734" i="4" s="1"/>
  <c r="J734" i="4" s="1"/>
  <c r="H733" i="4"/>
  <c r="G733" i="4"/>
  <c r="H732" i="4"/>
  <c r="G732" i="4"/>
  <c r="H731" i="4"/>
  <c r="G731" i="4"/>
  <c r="H730" i="4"/>
  <c r="G730" i="4"/>
  <c r="I730" i="4" s="1"/>
  <c r="J730" i="4" s="1"/>
  <c r="H729" i="4"/>
  <c r="G729" i="4"/>
  <c r="H728" i="4"/>
  <c r="G728" i="4"/>
  <c r="H727" i="4"/>
  <c r="G727" i="4"/>
  <c r="I727" i="4" s="1"/>
  <c r="J727" i="4" s="1"/>
  <c r="H726" i="4"/>
  <c r="G726" i="4"/>
  <c r="H725" i="4"/>
  <c r="G725" i="4"/>
  <c r="H724" i="4"/>
  <c r="G724" i="4"/>
  <c r="H723" i="4"/>
  <c r="G723" i="4"/>
  <c r="I723" i="4" s="1"/>
  <c r="J723" i="4" s="1"/>
  <c r="H722" i="4"/>
  <c r="G722" i="4"/>
  <c r="H721" i="4"/>
  <c r="G721" i="4"/>
  <c r="H720" i="4"/>
  <c r="G720" i="4"/>
  <c r="H719" i="4"/>
  <c r="G719" i="4"/>
  <c r="H718" i="4"/>
  <c r="G718" i="4"/>
  <c r="I718" i="4" s="1"/>
  <c r="J718" i="4" s="1"/>
  <c r="H717" i="4"/>
  <c r="G717" i="4"/>
  <c r="H716" i="4"/>
  <c r="G716" i="4"/>
  <c r="H715" i="4"/>
  <c r="G715" i="4"/>
  <c r="I715" i="4" s="1"/>
  <c r="J715" i="4" s="1"/>
  <c r="H714" i="4"/>
  <c r="G714" i="4"/>
  <c r="I714" i="4" s="1"/>
  <c r="J714" i="4" s="1"/>
  <c r="H713" i="4"/>
  <c r="G713" i="4"/>
  <c r="H712" i="4"/>
  <c r="G712" i="4"/>
  <c r="H711" i="4"/>
  <c r="G711" i="4"/>
  <c r="H710" i="4"/>
  <c r="G710" i="4"/>
  <c r="I710" i="4" s="1"/>
  <c r="J710" i="4" s="1"/>
  <c r="H709" i="4"/>
  <c r="G709" i="4"/>
  <c r="H708" i="4"/>
  <c r="G708" i="4"/>
  <c r="H707" i="4"/>
  <c r="G707" i="4"/>
  <c r="I707" i="4" s="1"/>
  <c r="J707" i="4" s="1"/>
  <c r="H706" i="4"/>
  <c r="G706" i="4"/>
  <c r="H705" i="4"/>
  <c r="I705" i="4" s="1"/>
  <c r="J705" i="4" s="1"/>
  <c r="G705" i="4"/>
  <c r="H704" i="4"/>
  <c r="G704" i="4"/>
  <c r="H703" i="4"/>
  <c r="G703" i="4"/>
  <c r="I703" i="4" s="1"/>
  <c r="J703" i="4" s="1"/>
  <c r="H702" i="4"/>
  <c r="I702" i="4" s="1"/>
  <c r="J702" i="4" s="1"/>
  <c r="G702" i="4"/>
  <c r="H701" i="4"/>
  <c r="G701" i="4"/>
  <c r="H700" i="4"/>
  <c r="G700" i="4"/>
  <c r="H699" i="4"/>
  <c r="G699" i="4"/>
  <c r="H698" i="4"/>
  <c r="G698" i="4"/>
  <c r="H697" i="4"/>
  <c r="I697" i="4" s="1"/>
  <c r="J697" i="4" s="1"/>
  <c r="G697" i="4"/>
  <c r="H696" i="4"/>
  <c r="G696" i="4"/>
  <c r="H695" i="4"/>
  <c r="G695" i="4"/>
  <c r="H694" i="4"/>
  <c r="G694" i="4"/>
  <c r="H693" i="4"/>
  <c r="G693" i="4"/>
  <c r="H692" i="4"/>
  <c r="G692" i="4"/>
  <c r="H691" i="4"/>
  <c r="G691" i="4"/>
  <c r="I691" i="4" s="1"/>
  <c r="J691" i="4" s="1"/>
  <c r="H690" i="4"/>
  <c r="G690" i="4"/>
  <c r="H689" i="4"/>
  <c r="G689" i="4"/>
  <c r="H688" i="4"/>
  <c r="G688" i="4"/>
  <c r="I687" i="4"/>
  <c r="J687" i="4" s="1"/>
  <c r="H687" i="4"/>
  <c r="G687" i="4"/>
  <c r="H686" i="4"/>
  <c r="G686" i="4"/>
  <c r="I686" i="4" s="1"/>
  <c r="J686" i="4" s="1"/>
  <c r="H685" i="4"/>
  <c r="G685" i="4"/>
  <c r="H684" i="4"/>
  <c r="G684" i="4"/>
  <c r="I684" i="4" s="1"/>
  <c r="J684" i="4" s="1"/>
  <c r="H683" i="4"/>
  <c r="G683" i="4"/>
  <c r="I683" i="4" s="1"/>
  <c r="J683" i="4" s="1"/>
  <c r="H682" i="4"/>
  <c r="I682" i="4" s="1"/>
  <c r="J682" i="4" s="1"/>
  <c r="G682" i="4"/>
  <c r="H681" i="4"/>
  <c r="G681" i="4"/>
  <c r="H680" i="4"/>
  <c r="G680" i="4"/>
  <c r="H679" i="4"/>
  <c r="G679" i="4"/>
  <c r="H678" i="4"/>
  <c r="G678" i="4"/>
  <c r="I678" i="4" s="1"/>
  <c r="J678" i="4" s="1"/>
  <c r="H677" i="4"/>
  <c r="G677" i="4"/>
  <c r="H676" i="4"/>
  <c r="G676" i="4"/>
  <c r="I676" i="4" s="1"/>
  <c r="J676" i="4" s="1"/>
  <c r="H675" i="4"/>
  <c r="G675" i="4"/>
  <c r="H674" i="4"/>
  <c r="G674" i="4"/>
  <c r="I674" i="4" s="1"/>
  <c r="J674" i="4" s="1"/>
  <c r="H673" i="4"/>
  <c r="G673" i="4"/>
  <c r="H672" i="4"/>
  <c r="G672" i="4"/>
  <c r="I672" i="4" s="1"/>
  <c r="J672" i="4" s="1"/>
  <c r="H671" i="4"/>
  <c r="G671" i="4"/>
  <c r="H670" i="4"/>
  <c r="G670" i="4"/>
  <c r="H669" i="4"/>
  <c r="G669" i="4"/>
  <c r="J668" i="4"/>
  <c r="H668" i="4"/>
  <c r="G668" i="4"/>
  <c r="I668" i="4" s="1"/>
  <c r="H667" i="4"/>
  <c r="G667" i="4"/>
  <c r="H666" i="4"/>
  <c r="G666" i="4"/>
  <c r="H665" i="4"/>
  <c r="G665" i="4"/>
  <c r="H664" i="4"/>
  <c r="G664" i="4"/>
  <c r="H663" i="4"/>
  <c r="I663" i="4" s="1"/>
  <c r="J663" i="4" s="1"/>
  <c r="G663" i="4"/>
  <c r="H662" i="4"/>
  <c r="G662" i="4"/>
  <c r="H661" i="4"/>
  <c r="G661" i="4"/>
  <c r="I661" i="4" s="1"/>
  <c r="J661" i="4" s="1"/>
  <c r="H660" i="4"/>
  <c r="G660" i="4"/>
  <c r="I660" i="4" s="1"/>
  <c r="J660" i="4" s="1"/>
  <c r="H659" i="4"/>
  <c r="G659" i="4"/>
  <c r="H658" i="4"/>
  <c r="G658" i="4"/>
  <c r="I658" i="4" s="1"/>
  <c r="J658" i="4" s="1"/>
  <c r="H657" i="4"/>
  <c r="G657" i="4"/>
  <c r="H656" i="4"/>
  <c r="G656" i="4"/>
  <c r="H655" i="4"/>
  <c r="G655" i="4"/>
  <c r="H654" i="4"/>
  <c r="I654" i="4" s="1"/>
  <c r="J654" i="4" s="1"/>
  <c r="G654" i="4"/>
  <c r="H653" i="4"/>
  <c r="G653" i="4"/>
  <c r="I653" i="4" s="1"/>
  <c r="J653" i="4" s="1"/>
  <c r="H652" i="4"/>
  <c r="G652" i="4"/>
  <c r="H651" i="4"/>
  <c r="G651" i="4"/>
  <c r="H650" i="4"/>
  <c r="G650" i="4"/>
  <c r="I650" i="4" s="1"/>
  <c r="J650" i="4" s="1"/>
  <c r="H649" i="4"/>
  <c r="G649" i="4"/>
  <c r="I649" i="4" s="1"/>
  <c r="J649" i="4" s="1"/>
  <c r="H648" i="4"/>
  <c r="G648" i="4"/>
  <c r="H647" i="4"/>
  <c r="G647" i="4"/>
  <c r="H646" i="4"/>
  <c r="G646" i="4"/>
  <c r="I646" i="4" s="1"/>
  <c r="J646" i="4" s="1"/>
  <c r="H645" i="4"/>
  <c r="G645" i="4"/>
  <c r="H644" i="4"/>
  <c r="G644" i="4"/>
  <c r="I644" i="4" s="1"/>
  <c r="J644" i="4" s="1"/>
  <c r="H643" i="4"/>
  <c r="I643" i="4" s="1"/>
  <c r="J643" i="4" s="1"/>
  <c r="G643" i="4"/>
  <c r="H642" i="4"/>
  <c r="G642" i="4"/>
  <c r="I641" i="4"/>
  <c r="J641" i="4" s="1"/>
  <c r="H641" i="4"/>
  <c r="G641" i="4"/>
  <c r="H640" i="4"/>
  <c r="G640" i="4"/>
  <c r="H639" i="4"/>
  <c r="G639" i="4"/>
  <c r="H638" i="4"/>
  <c r="G638" i="4"/>
  <c r="I638" i="4" s="1"/>
  <c r="J638" i="4" s="1"/>
  <c r="H637" i="4"/>
  <c r="G637" i="4"/>
  <c r="H636" i="4"/>
  <c r="G636" i="4"/>
  <c r="I636" i="4" s="1"/>
  <c r="J636" i="4" s="1"/>
  <c r="H635" i="4"/>
  <c r="I635" i="4" s="1"/>
  <c r="J635" i="4" s="1"/>
  <c r="G635" i="4"/>
  <c r="H634" i="4"/>
  <c r="G634" i="4"/>
  <c r="H633" i="4"/>
  <c r="G633" i="4"/>
  <c r="H632" i="4"/>
  <c r="G632" i="4"/>
  <c r="H631" i="4"/>
  <c r="G631" i="4"/>
  <c r="I631" i="4" s="1"/>
  <c r="J631" i="4" s="1"/>
  <c r="H630" i="4"/>
  <c r="G630" i="4"/>
  <c r="I630" i="4" s="1"/>
  <c r="J630" i="4" s="1"/>
  <c r="H629" i="4"/>
  <c r="G629" i="4"/>
  <c r="H628" i="4"/>
  <c r="G628" i="4"/>
  <c r="H627" i="4"/>
  <c r="G627" i="4"/>
  <c r="H626" i="4"/>
  <c r="G626" i="4"/>
  <c r="H625" i="4"/>
  <c r="G625" i="4"/>
  <c r="H624" i="4"/>
  <c r="G624" i="4"/>
  <c r="H623" i="4"/>
  <c r="G623" i="4"/>
  <c r="H622" i="4"/>
  <c r="G622" i="4"/>
  <c r="H621" i="4"/>
  <c r="G621" i="4"/>
  <c r="I621" i="4" s="1"/>
  <c r="J621" i="4" s="1"/>
  <c r="H620" i="4"/>
  <c r="G620" i="4"/>
  <c r="I620" i="4" s="1"/>
  <c r="J620" i="4" s="1"/>
  <c r="H619" i="4"/>
  <c r="G619" i="4"/>
  <c r="I619" i="4" s="1"/>
  <c r="J619" i="4" s="1"/>
  <c r="H618" i="4"/>
  <c r="G618" i="4"/>
  <c r="H617" i="4"/>
  <c r="G617" i="4"/>
  <c r="I617" i="4" s="1"/>
  <c r="J617" i="4" s="1"/>
  <c r="H616" i="4"/>
  <c r="G616" i="4"/>
  <c r="I616" i="4" s="1"/>
  <c r="J616" i="4" s="1"/>
  <c r="H615" i="4"/>
  <c r="G615" i="4"/>
  <c r="H614" i="4"/>
  <c r="G614" i="4"/>
  <c r="H613" i="4"/>
  <c r="G613" i="4"/>
  <c r="H612" i="4"/>
  <c r="G612" i="4"/>
  <c r="I612" i="4" s="1"/>
  <c r="J612" i="4" s="1"/>
  <c r="H611" i="4"/>
  <c r="G611" i="4"/>
  <c r="I611" i="4" s="1"/>
  <c r="J611" i="4" s="1"/>
  <c r="H610" i="4"/>
  <c r="G610" i="4"/>
  <c r="I610" i="4" s="1"/>
  <c r="J610" i="4" s="1"/>
  <c r="H609" i="4"/>
  <c r="I609" i="4" s="1"/>
  <c r="J609" i="4" s="1"/>
  <c r="G609" i="4"/>
  <c r="H608" i="4"/>
  <c r="G608" i="4"/>
  <c r="I608" i="4" s="1"/>
  <c r="J608" i="4" s="1"/>
  <c r="H607" i="4"/>
  <c r="G607" i="4"/>
  <c r="H606" i="4"/>
  <c r="G606" i="4"/>
  <c r="H605" i="4"/>
  <c r="I605" i="4" s="1"/>
  <c r="J605" i="4" s="1"/>
  <c r="G605" i="4"/>
  <c r="H604" i="4"/>
  <c r="G604" i="4"/>
  <c r="H603" i="4"/>
  <c r="G603" i="4"/>
  <c r="H602" i="4"/>
  <c r="G602" i="4"/>
  <c r="H601" i="4"/>
  <c r="G601" i="4"/>
  <c r="H600" i="4"/>
  <c r="G600" i="4"/>
  <c r="H599" i="4"/>
  <c r="G599" i="4"/>
  <c r="H598" i="4"/>
  <c r="G598" i="4"/>
  <c r="H597" i="4"/>
  <c r="G597" i="4"/>
  <c r="I596" i="4"/>
  <c r="J596" i="4" s="1"/>
  <c r="H596" i="4"/>
  <c r="G596" i="4"/>
  <c r="H595" i="4"/>
  <c r="G595" i="4"/>
  <c r="H594" i="4"/>
  <c r="G594" i="4"/>
  <c r="I594" i="4" s="1"/>
  <c r="J594" i="4" s="1"/>
  <c r="H593" i="4"/>
  <c r="G593" i="4"/>
  <c r="H592" i="4"/>
  <c r="G592" i="4"/>
  <c r="I592" i="4" s="1"/>
  <c r="J592" i="4" s="1"/>
  <c r="H591" i="4"/>
  <c r="G591" i="4"/>
  <c r="I591" i="4" s="1"/>
  <c r="J591" i="4" s="1"/>
  <c r="H590" i="4"/>
  <c r="G590" i="4"/>
  <c r="H589" i="4"/>
  <c r="G589" i="4"/>
  <c r="I589" i="4" s="1"/>
  <c r="J589" i="4" s="1"/>
  <c r="H588" i="4"/>
  <c r="G588" i="4"/>
  <c r="I588" i="4" s="1"/>
  <c r="J588" i="4" s="1"/>
  <c r="H587" i="4"/>
  <c r="G587" i="4"/>
  <c r="H586" i="4"/>
  <c r="G586" i="4"/>
  <c r="H585" i="4"/>
  <c r="G585" i="4"/>
  <c r="H584" i="4"/>
  <c r="I584" i="4" s="1"/>
  <c r="J584" i="4" s="1"/>
  <c r="G584" i="4"/>
  <c r="H583" i="4"/>
  <c r="G583" i="4"/>
  <c r="I583" i="4" s="1"/>
  <c r="J583" i="4" s="1"/>
  <c r="H582" i="4"/>
  <c r="G582" i="4"/>
  <c r="I582" i="4" s="1"/>
  <c r="J582" i="4" s="1"/>
  <c r="H581" i="4"/>
  <c r="G581" i="4"/>
  <c r="H580" i="4"/>
  <c r="G580" i="4"/>
  <c r="I580" i="4" s="1"/>
  <c r="J580" i="4" s="1"/>
  <c r="H579" i="4"/>
  <c r="G579" i="4"/>
  <c r="H578" i="4"/>
  <c r="G578" i="4"/>
  <c r="H577" i="4"/>
  <c r="G577" i="4"/>
  <c r="I577" i="4" s="1"/>
  <c r="J577" i="4" s="1"/>
  <c r="H576" i="4"/>
  <c r="G576" i="4"/>
  <c r="H575" i="4"/>
  <c r="G575" i="4"/>
  <c r="H574" i="4"/>
  <c r="G574" i="4"/>
  <c r="H573" i="4"/>
  <c r="G573" i="4"/>
  <c r="I573" i="4" s="1"/>
  <c r="J573" i="4" s="1"/>
  <c r="H572" i="4"/>
  <c r="G572" i="4"/>
  <c r="H571" i="4"/>
  <c r="G571" i="4"/>
  <c r="I571" i="4" s="1"/>
  <c r="J571" i="4" s="1"/>
  <c r="H570" i="4"/>
  <c r="G570" i="4"/>
  <c r="H569" i="4"/>
  <c r="G569" i="4"/>
  <c r="I569" i="4" s="1"/>
  <c r="J569" i="4" s="1"/>
  <c r="H568" i="4"/>
  <c r="G568" i="4"/>
  <c r="H567" i="4"/>
  <c r="G567" i="4"/>
  <c r="I567" i="4" s="1"/>
  <c r="J567" i="4" s="1"/>
  <c r="H566" i="4"/>
  <c r="G566" i="4"/>
  <c r="H565" i="4"/>
  <c r="G565" i="4"/>
  <c r="I565" i="4" s="1"/>
  <c r="J565" i="4" s="1"/>
  <c r="H564" i="4"/>
  <c r="G564" i="4"/>
  <c r="H563" i="4"/>
  <c r="G563" i="4"/>
  <c r="H562" i="4"/>
  <c r="G562" i="4"/>
  <c r="I562" i="4" s="1"/>
  <c r="J562" i="4" s="1"/>
  <c r="H561" i="4"/>
  <c r="G561" i="4"/>
  <c r="H560" i="4"/>
  <c r="G560" i="4"/>
  <c r="H559" i="4"/>
  <c r="G559" i="4"/>
  <c r="H558" i="4"/>
  <c r="I558" i="4" s="1"/>
  <c r="J558" i="4" s="1"/>
  <c r="G558" i="4"/>
  <c r="H557" i="4"/>
  <c r="G557" i="4"/>
  <c r="I557" i="4" s="1"/>
  <c r="J557" i="4" s="1"/>
  <c r="H556" i="4"/>
  <c r="G556" i="4"/>
  <c r="H555" i="4"/>
  <c r="G555" i="4"/>
  <c r="I555" i="4" s="1"/>
  <c r="J555" i="4" s="1"/>
  <c r="H554" i="4"/>
  <c r="G554" i="4"/>
  <c r="H553" i="4"/>
  <c r="G553" i="4"/>
  <c r="H552" i="4"/>
  <c r="G552" i="4"/>
  <c r="H551" i="4"/>
  <c r="G551" i="4"/>
  <c r="H550" i="4"/>
  <c r="I550" i="4" s="1"/>
  <c r="J550" i="4" s="1"/>
  <c r="G550" i="4"/>
  <c r="H549" i="4"/>
  <c r="G549" i="4"/>
  <c r="H548" i="4"/>
  <c r="G548" i="4"/>
  <c r="H547" i="4"/>
  <c r="I547" i="4" s="1"/>
  <c r="J547" i="4" s="1"/>
  <c r="G547" i="4"/>
  <c r="H546" i="4"/>
  <c r="G546" i="4"/>
  <c r="I546" i="4" s="1"/>
  <c r="J546" i="4" s="1"/>
  <c r="H545" i="4"/>
  <c r="G545" i="4"/>
  <c r="H544" i="4"/>
  <c r="G544" i="4"/>
  <c r="H543" i="4"/>
  <c r="G543" i="4"/>
  <c r="H542" i="4"/>
  <c r="G542" i="4"/>
  <c r="H541" i="4"/>
  <c r="G541" i="4"/>
  <c r="I541" i="4" s="1"/>
  <c r="J541" i="4" s="1"/>
  <c r="H540" i="4"/>
  <c r="G540" i="4"/>
  <c r="H539" i="4"/>
  <c r="G539" i="4"/>
  <c r="H538" i="4"/>
  <c r="I538" i="4" s="1"/>
  <c r="J538" i="4" s="1"/>
  <c r="G538" i="4"/>
  <c r="H537" i="4"/>
  <c r="G537" i="4"/>
  <c r="I537" i="4" s="1"/>
  <c r="J537" i="4" s="1"/>
  <c r="H536" i="4"/>
  <c r="G536" i="4"/>
  <c r="I536" i="4" s="1"/>
  <c r="J536" i="4" s="1"/>
  <c r="H535" i="4"/>
  <c r="G535" i="4"/>
  <c r="H534" i="4"/>
  <c r="G534" i="4"/>
  <c r="I534" i="4" s="1"/>
  <c r="J534" i="4" s="1"/>
  <c r="H533" i="4"/>
  <c r="G533" i="4"/>
  <c r="H532" i="4"/>
  <c r="G532" i="4"/>
  <c r="H531" i="4"/>
  <c r="G531" i="4"/>
  <c r="H530" i="4"/>
  <c r="G530" i="4"/>
  <c r="H529" i="4"/>
  <c r="G529" i="4"/>
  <c r="H528" i="4"/>
  <c r="G528" i="4"/>
  <c r="H527" i="4"/>
  <c r="G527" i="4"/>
  <c r="I527" i="4" s="1"/>
  <c r="J527" i="4" s="1"/>
  <c r="H526" i="4"/>
  <c r="G526" i="4"/>
  <c r="I525" i="4"/>
  <c r="J525" i="4" s="1"/>
  <c r="H525" i="4"/>
  <c r="G525" i="4"/>
  <c r="H524" i="4"/>
  <c r="I524" i="4" s="1"/>
  <c r="J524" i="4" s="1"/>
  <c r="G524" i="4"/>
  <c r="H523" i="4"/>
  <c r="G523" i="4"/>
  <c r="H522" i="4"/>
  <c r="G522" i="4"/>
  <c r="H521" i="4"/>
  <c r="G521" i="4"/>
  <c r="H520" i="4"/>
  <c r="G520" i="4"/>
  <c r="H519" i="4"/>
  <c r="G519" i="4"/>
  <c r="H518" i="4"/>
  <c r="G518" i="4"/>
  <c r="I518" i="4" s="1"/>
  <c r="J518" i="4" s="1"/>
  <c r="H517" i="4"/>
  <c r="G517" i="4"/>
  <c r="H516" i="4"/>
  <c r="G516" i="4"/>
  <c r="H515" i="4"/>
  <c r="G515" i="4"/>
  <c r="H514" i="4"/>
  <c r="G514" i="4"/>
  <c r="H513" i="4"/>
  <c r="G513" i="4"/>
  <c r="H512" i="4"/>
  <c r="G512" i="4"/>
  <c r="H511" i="4"/>
  <c r="G511" i="4"/>
  <c r="H510" i="4"/>
  <c r="G510" i="4"/>
  <c r="I510" i="4" s="1"/>
  <c r="J510" i="4" s="1"/>
  <c r="H509" i="4"/>
  <c r="G509" i="4"/>
  <c r="I509" i="4" s="1"/>
  <c r="J509" i="4" s="1"/>
  <c r="H508" i="4"/>
  <c r="G508" i="4"/>
  <c r="H507" i="4"/>
  <c r="G507" i="4"/>
  <c r="H506" i="4"/>
  <c r="G506" i="4"/>
  <c r="H505" i="4"/>
  <c r="I505" i="4" s="1"/>
  <c r="J505" i="4" s="1"/>
  <c r="G505" i="4"/>
  <c r="H504" i="4"/>
  <c r="G504" i="4"/>
  <c r="H503" i="4"/>
  <c r="I503" i="4" s="1"/>
  <c r="J503" i="4" s="1"/>
  <c r="G503" i="4"/>
  <c r="H502" i="4"/>
  <c r="G502" i="4"/>
  <c r="H501" i="4"/>
  <c r="I501" i="4" s="1"/>
  <c r="J501" i="4" s="1"/>
  <c r="G501" i="4"/>
  <c r="H500" i="4"/>
  <c r="G500" i="4"/>
  <c r="H499" i="4"/>
  <c r="G499" i="4"/>
  <c r="H498" i="4"/>
  <c r="G498" i="4"/>
  <c r="H497" i="4"/>
  <c r="G497" i="4"/>
  <c r="H496" i="4"/>
  <c r="G496" i="4"/>
  <c r="I496" i="4" s="1"/>
  <c r="J496" i="4" s="1"/>
  <c r="H495" i="4"/>
  <c r="G495" i="4"/>
  <c r="H494" i="4"/>
  <c r="G494" i="4"/>
  <c r="H493" i="4"/>
  <c r="G493" i="4"/>
  <c r="H492" i="4"/>
  <c r="G492" i="4"/>
  <c r="H491" i="4"/>
  <c r="G491" i="4"/>
  <c r="H490" i="4"/>
  <c r="I490" i="4" s="1"/>
  <c r="J490" i="4" s="1"/>
  <c r="G490" i="4"/>
  <c r="H489" i="4"/>
  <c r="G489" i="4"/>
  <c r="I489" i="4" s="1"/>
  <c r="J489" i="4" s="1"/>
  <c r="H488" i="4"/>
  <c r="G488" i="4"/>
  <c r="I488" i="4" s="1"/>
  <c r="J488" i="4" s="1"/>
  <c r="H487" i="4"/>
  <c r="G487" i="4"/>
  <c r="H486" i="4"/>
  <c r="G486" i="4"/>
  <c r="I486" i="4" s="1"/>
  <c r="J486" i="4" s="1"/>
  <c r="H485" i="4"/>
  <c r="G485" i="4"/>
  <c r="H484" i="4"/>
  <c r="G484" i="4"/>
  <c r="I484" i="4" s="1"/>
  <c r="J484" i="4" s="1"/>
  <c r="H483" i="4"/>
  <c r="G483" i="4"/>
  <c r="I483" i="4" s="1"/>
  <c r="J483" i="4" s="1"/>
  <c r="H482" i="4"/>
  <c r="G482" i="4"/>
  <c r="H481" i="4"/>
  <c r="G481" i="4"/>
  <c r="H480" i="4"/>
  <c r="G480" i="4"/>
  <c r="I480" i="4" s="1"/>
  <c r="J480" i="4" s="1"/>
  <c r="H479" i="4"/>
  <c r="G479" i="4"/>
  <c r="H478" i="4"/>
  <c r="G478" i="4"/>
  <c r="H477" i="4"/>
  <c r="G477" i="4"/>
  <c r="H476" i="4"/>
  <c r="G476" i="4"/>
  <c r="H475" i="4"/>
  <c r="G475" i="4"/>
  <c r="H474" i="4"/>
  <c r="G474" i="4"/>
  <c r="H473" i="4"/>
  <c r="G473" i="4"/>
  <c r="I473" i="4" s="1"/>
  <c r="J473" i="4" s="1"/>
  <c r="H472" i="4"/>
  <c r="G472" i="4"/>
  <c r="H471" i="4"/>
  <c r="G471" i="4"/>
  <c r="I471" i="4" s="1"/>
  <c r="J471" i="4" s="1"/>
  <c r="H470" i="4"/>
  <c r="G470" i="4"/>
  <c r="H469" i="4"/>
  <c r="G469" i="4"/>
  <c r="I469" i="4" s="1"/>
  <c r="J469" i="4" s="1"/>
  <c r="H468" i="4"/>
  <c r="G468" i="4"/>
  <c r="H467" i="4"/>
  <c r="G467" i="4"/>
  <c r="I467" i="4" s="1"/>
  <c r="J467" i="4" s="1"/>
  <c r="H466" i="4"/>
  <c r="G466" i="4"/>
  <c r="I466" i="4" s="1"/>
  <c r="J466" i="4" s="1"/>
  <c r="H465" i="4"/>
  <c r="G465" i="4"/>
  <c r="H464" i="4"/>
  <c r="G464" i="4"/>
  <c r="H463" i="4"/>
  <c r="G463" i="4"/>
  <c r="H462" i="4"/>
  <c r="I462" i="4" s="1"/>
  <c r="J462" i="4" s="1"/>
  <c r="G462" i="4"/>
  <c r="H461" i="4"/>
  <c r="G461" i="4"/>
  <c r="H460" i="4"/>
  <c r="G460" i="4"/>
  <c r="H459" i="4"/>
  <c r="G459" i="4"/>
  <c r="H458" i="4"/>
  <c r="G458" i="4"/>
  <c r="H457" i="4"/>
  <c r="I457" i="4" s="1"/>
  <c r="J457" i="4" s="1"/>
  <c r="G457" i="4"/>
  <c r="H456" i="4"/>
  <c r="G456" i="4"/>
  <c r="H455" i="4"/>
  <c r="G455" i="4"/>
  <c r="I455" i="4" s="1"/>
  <c r="J455" i="4" s="1"/>
  <c r="H454" i="4"/>
  <c r="G454" i="4"/>
  <c r="I454" i="4" s="1"/>
  <c r="J454" i="4" s="1"/>
  <c r="H453" i="4"/>
  <c r="G453" i="4"/>
  <c r="H452" i="4"/>
  <c r="G452" i="4"/>
  <c r="H451" i="4"/>
  <c r="G451" i="4"/>
  <c r="H450" i="4"/>
  <c r="G450" i="4"/>
  <c r="I450" i="4" s="1"/>
  <c r="J450" i="4" s="1"/>
  <c r="H449" i="4"/>
  <c r="G449" i="4"/>
  <c r="H448" i="4"/>
  <c r="G448" i="4"/>
  <c r="I448" i="4" s="1"/>
  <c r="J448" i="4" s="1"/>
  <c r="H447" i="4"/>
  <c r="G447" i="4"/>
  <c r="H446" i="4"/>
  <c r="G446" i="4"/>
  <c r="I446" i="4" s="1"/>
  <c r="J446" i="4" s="1"/>
  <c r="H445" i="4"/>
  <c r="G445" i="4"/>
  <c r="H444" i="4"/>
  <c r="G444" i="4"/>
  <c r="H443" i="4"/>
  <c r="G443" i="4"/>
  <c r="H442" i="4"/>
  <c r="G442" i="4"/>
  <c r="I442" i="4" s="1"/>
  <c r="J442" i="4" s="1"/>
  <c r="H441" i="4"/>
  <c r="G441" i="4"/>
  <c r="I441" i="4" s="1"/>
  <c r="J441" i="4" s="1"/>
  <c r="H440" i="4"/>
  <c r="G440" i="4"/>
  <c r="H439" i="4"/>
  <c r="G439" i="4"/>
  <c r="H438" i="4"/>
  <c r="G438" i="4"/>
  <c r="I438" i="4" s="1"/>
  <c r="J438" i="4" s="1"/>
  <c r="H437" i="4"/>
  <c r="G437" i="4"/>
  <c r="H436" i="4"/>
  <c r="G436" i="4"/>
  <c r="H435" i="4"/>
  <c r="G435" i="4"/>
  <c r="H434" i="4"/>
  <c r="G434" i="4"/>
  <c r="H433" i="4"/>
  <c r="G433" i="4"/>
  <c r="H432" i="4"/>
  <c r="G432" i="4"/>
  <c r="H431" i="4"/>
  <c r="G431" i="4"/>
  <c r="I430" i="4"/>
  <c r="J430" i="4" s="1"/>
  <c r="H430" i="4"/>
  <c r="G430" i="4"/>
  <c r="H429" i="4"/>
  <c r="G429" i="4"/>
  <c r="H428" i="4"/>
  <c r="G428" i="4"/>
  <c r="H427" i="4"/>
  <c r="G427" i="4"/>
  <c r="H426" i="4"/>
  <c r="G426" i="4"/>
  <c r="I426" i="4" s="1"/>
  <c r="J426" i="4" s="1"/>
  <c r="H425" i="4"/>
  <c r="G425" i="4"/>
  <c r="I425" i="4" s="1"/>
  <c r="J425" i="4" s="1"/>
  <c r="H424" i="4"/>
  <c r="G424" i="4"/>
  <c r="H423" i="4"/>
  <c r="G423" i="4"/>
  <c r="H422" i="4"/>
  <c r="G422" i="4"/>
  <c r="H421" i="4"/>
  <c r="G421" i="4"/>
  <c r="H420" i="4"/>
  <c r="G420" i="4"/>
  <c r="H419" i="4"/>
  <c r="G419" i="4"/>
  <c r="H418" i="4"/>
  <c r="G418" i="4"/>
  <c r="H417" i="4"/>
  <c r="G417" i="4"/>
  <c r="H416" i="4"/>
  <c r="G416" i="4"/>
  <c r="H415" i="4"/>
  <c r="G415" i="4"/>
  <c r="I415" i="4" s="1"/>
  <c r="J415" i="4" s="1"/>
  <c r="H414" i="4"/>
  <c r="G414" i="4"/>
  <c r="H413" i="4"/>
  <c r="G413" i="4"/>
  <c r="H412" i="4"/>
  <c r="G412" i="4"/>
  <c r="H411" i="4"/>
  <c r="G411" i="4"/>
  <c r="H410" i="4"/>
  <c r="G410" i="4"/>
  <c r="I410" i="4" s="1"/>
  <c r="J410" i="4" s="1"/>
  <c r="H409" i="4"/>
  <c r="G409" i="4"/>
  <c r="H408" i="4"/>
  <c r="G408" i="4"/>
  <c r="H407" i="4"/>
  <c r="G407" i="4"/>
  <c r="I407" i="4" s="1"/>
  <c r="J407" i="4" s="1"/>
  <c r="H406" i="4"/>
  <c r="G406" i="4"/>
  <c r="I406" i="4" s="1"/>
  <c r="J406" i="4" s="1"/>
  <c r="H405" i="4"/>
  <c r="G405" i="4"/>
  <c r="H404" i="4"/>
  <c r="G404" i="4"/>
  <c r="I404" i="4" s="1"/>
  <c r="J404" i="4" s="1"/>
  <c r="H403" i="4"/>
  <c r="G403" i="4"/>
  <c r="H402" i="4"/>
  <c r="G402" i="4"/>
  <c r="I402" i="4" s="1"/>
  <c r="J402" i="4" s="1"/>
  <c r="H401" i="4"/>
  <c r="I401" i="4" s="1"/>
  <c r="J401" i="4" s="1"/>
  <c r="G401" i="4"/>
  <c r="H400" i="4"/>
  <c r="G400" i="4"/>
  <c r="H399" i="4"/>
  <c r="G399" i="4"/>
  <c r="H398" i="4"/>
  <c r="G398" i="4"/>
  <c r="H397" i="4"/>
  <c r="G397" i="4"/>
  <c r="H396" i="4"/>
  <c r="G396" i="4"/>
  <c r="I396" i="4" s="1"/>
  <c r="J396" i="4" s="1"/>
  <c r="H395" i="4"/>
  <c r="G395" i="4"/>
  <c r="I395" i="4" s="1"/>
  <c r="J395" i="4" s="1"/>
  <c r="H394" i="4"/>
  <c r="G394" i="4"/>
  <c r="H393" i="4"/>
  <c r="G393" i="4"/>
  <c r="I393" i="4" s="1"/>
  <c r="J393" i="4" s="1"/>
  <c r="H392" i="4"/>
  <c r="G392" i="4"/>
  <c r="H391" i="4"/>
  <c r="G391" i="4"/>
  <c r="H390" i="4"/>
  <c r="G390" i="4"/>
  <c r="H389" i="4"/>
  <c r="G389" i="4"/>
  <c r="H388" i="4"/>
  <c r="G388" i="4"/>
  <c r="H387" i="4"/>
  <c r="G387" i="4"/>
  <c r="H386" i="4"/>
  <c r="G386" i="4"/>
  <c r="H385" i="4"/>
  <c r="G385" i="4"/>
  <c r="H384" i="4"/>
  <c r="G384" i="4"/>
  <c r="I384" i="4" s="1"/>
  <c r="J384" i="4" s="1"/>
  <c r="H383" i="4"/>
  <c r="G383" i="4"/>
  <c r="I383" i="4" s="1"/>
  <c r="J383" i="4" s="1"/>
  <c r="H382" i="4"/>
  <c r="G382" i="4"/>
  <c r="H381" i="4"/>
  <c r="G381" i="4"/>
  <c r="H380" i="4"/>
  <c r="G380" i="4"/>
  <c r="H379" i="4"/>
  <c r="G379" i="4"/>
  <c r="I379" i="4" s="1"/>
  <c r="J379" i="4" s="1"/>
  <c r="H378" i="4"/>
  <c r="G378" i="4"/>
  <c r="H377" i="4"/>
  <c r="G377" i="4"/>
  <c r="H376" i="4"/>
  <c r="G376" i="4"/>
  <c r="I376" i="4" s="1"/>
  <c r="J376" i="4" s="1"/>
  <c r="H375" i="4"/>
  <c r="G375" i="4"/>
  <c r="H374" i="4"/>
  <c r="G374" i="4"/>
  <c r="H373" i="4"/>
  <c r="G373" i="4"/>
  <c r="I373" i="4" s="1"/>
  <c r="J373" i="4" s="1"/>
  <c r="H372" i="4"/>
  <c r="G372" i="4"/>
  <c r="H371" i="4"/>
  <c r="G371" i="4"/>
  <c r="I371" i="4" s="1"/>
  <c r="J371" i="4" s="1"/>
  <c r="H370" i="4"/>
  <c r="G370" i="4"/>
  <c r="H369" i="4"/>
  <c r="G369" i="4"/>
  <c r="I369" i="4" s="1"/>
  <c r="J369" i="4" s="1"/>
  <c r="H368" i="4"/>
  <c r="G368" i="4"/>
  <c r="I368" i="4" s="1"/>
  <c r="J368" i="4" s="1"/>
  <c r="H367" i="4"/>
  <c r="G367" i="4"/>
  <c r="I367" i="4" s="1"/>
  <c r="J367" i="4" s="1"/>
  <c r="H366" i="4"/>
  <c r="G366" i="4"/>
  <c r="I366" i="4" s="1"/>
  <c r="J366" i="4" s="1"/>
  <c r="H365" i="4"/>
  <c r="G365" i="4"/>
  <c r="I365" i="4" s="1"/>
  <c r="J365" i="4" s="1"/>
  <c r="H364" i="4"/>
  <c r="G364" i="4"/>
  <c r="H363" i="4"/>
  <c r="I363" i="4" s="1"/>
  <c r="J363" i="4" s="1"/>
  <c r="G363" i="4"/>
  <c r="H362" i="4"/>
  <c r="G362" i="4"/>
  <c r="I362" i="4" s="1"/>
  <c r="J362" i="4" s="1"/>
  <c r="H361" i="4"/>
  <c r="G361" i="4"/>
  <c r="H360" i="4"/>
  <c r="I360" i="4" s="1"/>
  <c r="J360" i="4" s="1"/>
  <c r="G360" i="4"/>
  <c r="H359" i="4"/>
  <c r="G359" i="4"/>
  <c r="H358" i="4"/>
  <c r="I358" i="4" s="1"/>
  <c r="J358" i="4" s="1"/>
  <c r="G358" i="4"/>
  <c r="H357" i="4"/>
  <c r="I357" i="4" s="1"/>
  <c r="J357" i="4" s="1"/>
  <c r="G357" i="4"/>
  <c r="H356" i="4"/>
  <c r="G356" i="4"/>
  <c r="H355" i="4"/>
  <c r="G355" i="4"/>
  <c r="I355" i="4" s="1"/>
  <c r="J355" i="4" s="1"/>
  <c r="H354" i="4"/>
  <c r="G354" i="4"/>
  <c r="I354" i="4" s="1"/>
  <c r="J354" i="4" s="1"/>
  <c r="H353" i="4"/>
  <c r="G353" i="4"/>
  <c r="H352" i="4"/>
  <c r="G352" i="4"/>
  <c r="I352" i="4" s="1"/>
  <c r="J352" i="4" s="1"/>
  <c r="H351" i="4"/>
  <c r="G351" i="4"/>
  <c r="H350" i="4"/>
  <c r="G350" i="4"/>
  <c r="H349" i="4"/>
  <c r="G349" i="4"/>
  <c r="H348" i="4"/>
  <c r="G348" i="4"/>
  <c r="H347" i="4"/>
  <c r="G347" i="4"/>
  <c r="H346" i="4"/>
  <c r="G346" i="4"/>
  <c r="H345" i="4"/>
  <c r="G345" i="4"/>
  <c r="I345" i="4" s="1"/>
  <c r="J345" i="4" s="1"/>
  <c r="H344" i="4"/>
  <c r="G344" i="4"/>
  <c r="I344" i="4" s="1"/>
  <c r="J344" i="4" s="1"/>
  <c r="H343" i="4"/>
  <c r="G343" i="4"/>
  <c r="H342" i="4"/>
  <c r="G342" i="4"/>
  <c r="I342" i="4" s="1"/>
  <c r="J342" i="4" s="1"/>
  <c r="I341" i="4"/>
  <c r="J341" i="4" s="1"/>
  <c r="H341" i="4"/>
  <c r="G341" i="4"/>
  <c r="H340" i="4"/>
  <c r="G340" i="4"/>
  <c r="H339" i="4"/>
  <c r="G339" i="4"/>
  <c r="I339" i="4" s="1"/>
  <c r="J339" i="4" s="1"/>
  <c r="H338" i="4"/>
  <c r="G338" i="4"/>
  <c r="H337" i="4"/>
  <c r="G337" i="4"/>
  <c r="I337" i="4" s="1"/>
  <c r="J337" i="4" s="1"/>
  <c r="H336" i="4"/>
  <c r="G336" i="4"/>
  <c r="H335" i="4"/>
  <c r="G335" i="4"/>
  <c r="I335" i="4" s="1"/>
  <c r="J335" i="4" s="1"/>
  <c r="H334" i="4"/>
  <c r="G334" i="4"/>
  <c r="H333" i="4"/>
  <c r="G333" i="4"/>
  <c r="H332" i="4"/>
  <c r="G332" i="4"/>
  <c r="H331" i="4"/>
  <c r="G331" i="4"/>
  <c r="H330" i="4"/>
  <c r="G330" i="4"/>
  <c r="H329" i="4"/>
  <c r="G329" i="4"/>
  <c r="H328" i="4"/>
  <c r="G328" i="4"/>
  <c r="H327" i="4"/>
  <c r="I327" i="4" s="1"/>
  <c r="J327" i="4" s="1"/>
  <c r="G327" i="4"/>
  <c r="H326" i="4"/>
  <c r="G326" i="4"/>
  <c r="I326" i="4" s="1"/>
  <c r="J326" i="4" s="1"/>
  <c r="H325" i="4"/>
  <c r="G325" i="4"/>
  <c r="I325" i="4" s="1"/>
  <c r="J325" i="4" s="1"/>
  <c r="H324" i="4"/>
  <c r="G324" i="4"/>
  <c r="H323" i="4"/>
  <c r="G323" i="4"/>
  <c r="I323" i="4" s="1"/>
  <c r="J323" i="4" s="1"/>
  <c r="H322" i="4"/>
  <c r="G322" i="4"/>
  <c r="I321" i="4"/>
  <c r="J321" i="4" s="1"/>
  <c r="H321" i="4"/>
  <c r="G321" i="4"/>
  <c r="H320" i="4"/>
  <c r="G320" i="4"/>
  <c r="H319" i="4"/>
  <c r="G319" i="4"/>
  <c r="H318" i="4"/>
  <c r="I318" i="4" s="1"/>
  <c r="J318" i="4" s="1"/>
  <c r="G318" i="4"/>
  <c r="H317" i="4"/>
  <c r="G317" i="4"/>
  <c r="H316" i="4"/>
  <c r="G316" i="4"/>
  <c r="I316" i="4" s="1"/>
  <c r="J316" i="4" s="1"/>
  <c r="H315" i="4"/>
  <c r="G315" i="4"/>
  <c r="H314" i="4"/>
  <c r="G314" i="4"/>
  <c r="I314" i="4" s="1"/>
  <c r="J314" i="4" s="1"/>
  <c r="H313" i="4"/>
  <c r="G313" i="4"/>
  <c r="H312" i="4"/>
  <c r="G312" i="4"/>
  <c r="H311" i="4"/>
  <c r="G311" i="4"/>
  <c r="I311" i="4" s="1"/>
  <c r="J311" i="4" s="1"/>
  <c r="H310" i="4"/>
  <c r="G310" i="4"/>
  <c r="H309" i="4"/>
  <c r="G309" i="4"/>
  <c r="I309" i="4" s="1"/>
  <c r="J309" i="4" s="1"/>
  <c r="H308" i="4"/>
  <c r="G308" i="4"/>
  <c r="I308" i="4" s="1"/>
  <c r="J308" i="4" s="1"/>
  <c r="H307" i="4"/>
  <c r="G307" i="4"/>
  <c r="I307" i="4" s="1"/>
  <c r="J307" i="4" s="1"/>
  <c r="H306" i="4"/>
  <c r="G306" i="4"/>
  <c r="I306" i="4" s="1"/>
  <c r="J306" i="4" s="1"/>
  <c r="H305" i="4"/>
  <c r="G305" i="4"/>
  <c r="H304" i="4"/>
  <c r="G304" i="4"/>
  <c r="I304" i="4" s="1"/>
  <c r="J304" i="4" s="1"/>
  <c r="H303" i="4"/>
  <c r="G303" i="4"/>
  <c r="I303" i="4" s="1"/>
  <c r="J303" i="4" s="1"/>
  <c r="H302" i="4"/>
  <c r="G302" i="4"/>
  <c r="I302" i="4" s="1"/>
  <c r="J302" i="4" s="1"/>
  <c r="H301" i="4"/>
  <c r="G301" i="4"/>
  <c r="H300" i="4"/>
  <c r="G300" i="4"/>
  <c r="I300" i="4" s="1"/>
  <c r="J300" i="4" s="1"/>
  <c r="H299" i="4"/>
  <c r="G299" i="4"/>
  <c r="H298" i="4"/>
  <c r="G298" i="4"/>
  <c r="I298" i="4" s="1"/>
  <c r="J298" i="4" s="1"/>
  <c r="H297" i="4"/>
  <c r="G297" i="4"/>
  <c r="I297" i="4" s="1"/>
  <c r="J297" i="4" s="1"/>
  <c r="H296" i="4"/>
  <c r="I296" i="4" s="1"/>
  <c r="J296" i="4" s="1"/>
  <c r="G296" i="4"/>
  <c r="H295" i="4"/>
  <c r="G295" i="4"/>
  <c r="H294" i="4"/>
  <c r="G294" i="4"/>
  <c r="H293" i="4"/>
  <c r="G293" i="4"/>
  <c r="H292" i="4"/>
  <c r="G292" i="4"/>
  <c r="I292" i="4" s="1"/>
  <c r="J292" i="4" s="1"/>
  <c r="H291" i="4"/>
  <c r="G291" i="4"/>
  <c r="H290" i="4"/>
  <c r="I290" i="4" s="1"/>
  <c r="J290" i="4" s="1"/>
  <c r="G290" i="4"/>
  <c r="H289" i="4"/>
  <c r="G289" i="4"/>
  <c r="I289" i="4" s="1"/>
  <c r="J289" i="4" s="1"/>
  <c r="H288" i="4"/>
  <c r="G288" i="4"/>
  <c r="I288" i="4" s="1"/>
  <c r="J288" i="4" s="1"/>
  <c r="H287" i="4"/>
  <c r="G287" i="4"/>
  <c r="H286" i="4"/>
  <c r="G286" i="4"/>
  <c r="H285" i="4"/>
  <c r="G285" i="4"/>
  <c r="I285" i="4" s="1"/>
  <c r="J285" i="4" s="1"/>
  <c r="H284" i="4"/>
  <c r="G284" i="4"/>
  <c r="I284" i="4" s="1"/>
  <c r="J284" i="4" s="1"/>
  <c r="H283" i="4"/>
  <c r="G283" i="4"/>
  <c r="I283" i="4" s="1"/>
  <c r="J283" i="4" s="1"/>
  <c r="H282" i="4"/>
  <c r="G282" i="4"/>
  <c r="I282" i="4" s="1"/>
  <c r="J282" i="4" s="1"/>
  <c r="H281" i="4"/>
  <c r="G281" i="4"/>
  <c r="I281" i="4" s="1"/>
  <c r="J281" i="4" s="1"/>
  <c r="H280" i="4"/>
  <c r="G280" i="4"/>
  <c r="I280" i="4" s="1"/>
  <c r="J280" i="4" s="1"/>
  <c r="H279" i="4"/>
  <c r="G279" i="4"/>
  <c r="I279" i="4" s="1"/>
  <c r="J279" i="4" s="1"/>
  <c r="H278" i="4"/>
  <c r="I278" i="4" s="1"/>
  <c r="J278" i="4" s="1"/>
  <c r="G278" i="4"/>
  <c r="H277" i="4"/>
  <c r="G277" i="4"/>
  <c r="H276" i="4"/>
  <c r="I276" i="4" s="1"/>
  <c r="J276" i="4" s="1"/>
  <c r="G276" i="4"/>
  <c r="H275" i="4"/>
  <c r="G275" i="4"/>
  <c r="H274" i="4"/>
  <c r="G274" i="4"/>
  <c r="H273" i="4"/>
  <c r="G273" i="4"/>
  <c r="H272" i="4"/>
  <c r="G272" i="4"/>
  <c r="H271" i="4"/>
  <c r="I271" i="4" s="1"/>
  <c r="J271" i="4" s="1"/>
  <c r="G271" i="4"/>
  <c r="H270" i="4"/>
  <c r="G270" i="4"/>
  <c r="H269" i="4"/>
  <c r="G269" i="4"/>
  <c r="H268" i="4"/>
  <c r="I268" i="4" s="1"/>
  <c r="J268" i="4" s="1"/>
  <c r="G268" i="4"/>
  <c r="H267" i="4"/>
  <c r="G267" i="4"/>
  <c r="H266" i="4"/>
  <c r="G266" i="4"/>
  <c r="H265" i="4"/>
  <c r="G265" i="4"/>
  <c r="H264" i="4"/>
  <c r="G264" i="4"/>
  <c r="I264" i="4" s="1"/>
  <c r="J264" i="4" s="1"/>
  <c r="H263" i="4"/>
  <c r="G263" i="4"/>
  <c r="H262" i="4"/>
  <c r="G262" i="4"/>
  <c r="H261" i="4"/>
  <c r="G261" i="4"/>
  <c r="H260" i="4"/>
  <c r="G260" i="4"/>
  <c r="I260" i="4" s="1"/>
  <c r="J260" i="4" s="1"/>
  <c r="H259" i="4"/>
  <c r="G259" i="4"/>
  <c r="H258" i="4"/>
  <c r="G258" i="4"/>
  <c r="H257" i="4"/>
  <c r="G257" i="4"/>
  <c r="H256" i="4"/>
  <c r="G256" i="4"/>
  <c r="H255" i="4"/>
  <c r="G255" i="4"/>
  <c r="H254" i="4"/>
  <c r="G254" i="4"/>
  <c r="H253" i="4"/>
  <c r="G253" i="4"/>
  <c r="H252" i="4"/>
  <c r="G252" i="4"/>
  <c r="H251" i="4"/>
  <c r="G251" i="4"/>
  <c r="I251" i="4" s="1"/>
  <c r="J251" i="4" s="1"/>
  <c r="H250" i="4"/>
  <c r="G250" i="4"/>
  <c r="H249" i="4"/>
  <c r="G249" i="4"/>
  <c r="H248" i="4"/>
  <c r="G248" i="4"/>
  <c r="H247" i="4"/>
  <c r="G247" i="4"/>
  <c r="H246" i="4"/>
  <c r="G246" i="4"/>
  <c r="H245" i="4"/>
  <c r="G245" i="4"/>
  <c r="H244" i="4"/>
  <c r="G244" i="4"/>
  <c r="H243" i="4"/>
  <c r="I243" i="4" s="1"/>
  <c r="J243" i="4" s="1"/>
  <c r="G243" i="4"/>
  <c r="H242" i="4"/>
  <c r="G242" i="4"/>
  <c r="I242" i="4" s="1"/>
  <c r="J242" i="4" s="1"/>
  <c r="H241" i="4"/>
  <c r="G241" i="4"/>
  <c r="I241" i="4" s="1"/>
  <c r="J241" i="4" s="1"/>
  <c r="H240" i="4"/>
  <c r="G240" i="4"/>
  <c r="H239" i="4"/>
  <c r="G239" i="4"/>
  <c r="H238" i="4"/>
  <c r="G238" i="4"/>
  <c r="I238" i="4" s="1"/>
  <c r="J238" i="4" s="1"/>
  <c r="H237" i="4"/>
  <c r="G237" i="4"/>
  <c r="H236" i="4"/>
  <c r="G236" i="4"/>
  <c r="H235" i="4"/>
  <c r="G235" i="4"/>
  <c r="I235" i="4" s="1"/>
  <c r="J235" i="4" s="1"/>
  <c r="H234" i="4"/>
  <c r="G234" i="4"/>
  <c r="I234" i="4" s="1"/>
  <c r="J234" i="4" s="1"/>
  <c r="H233" i="4"/>
  <c r="G233" i="4"/>
  <c r="H232" i="4"/>
  <c r="G232" i="4"/>
  <c r="H231" i="4"/>
  <c r="G231" i="4"/>
  <c r="I231" i="4" s="1"/>
  <c r="J231" i="4" s="1"/>
  <c r="H230" i="4"/>
  <c r="I230" i="4" s="1"/>
  <c r="J230" i="4" s="1"/>
  <c r="G230" i="4"/>
  <c r="H229" i="4"/>
  <c r="G229" i="4"/>
  <c r="I229" i="4" s="1"/>
  <c r="J229" i="4" s="1"/>
  <c r="H228" i="4"/>
  <c r="G228" i="4"/>
  <c r="H227" i="4"/>
  <c r="G227" i="4"/>
  <c r="H226" i="4"/>
  <c r="G226" i="4"/>
  <c r="I226" i="4" s="1"/>
  <c r="J226" i="4" s="1"/>
  <c r="H225" i="4"/>
  <c r="G225" i="4"/>
  <c r="I225" i="4" s="1"/>
  <c r="J225" i="4" s="1"/>
  <c r="H224" i="4"/>
  <c r="G224" i="4"/>
  <c r="H223" i="4"/>
  <c r="G223" i="4"/>
  <c r="I223" i="4" s="1"/>
  <c r="J223" i="4" s="1"/>
  <c r="H222" i="4"/>
  <c r="G222" i="4"/>
  <c r="I222" i="4" s="1"/>
  <c r="J222" i="4" s="1"/>
  <c r="H221" i="4"/>
  <c r="G221" i="4"/>
  <c r="H220" i="4"/>
  <c r="G220" i="4"/>
  <c r="I220" i="4" s="1"/>
  <c r="J220" i="4" s="1"/>
  <c r="H219" i="4"/>
  <c r="G219" i="4"/>
  <c r="H218" i="4"/>
  <c r="G218" i="4"/>
  <c r="H217" i="4"/>
  <c r="G217" i="4"/>
  <c r="H216" i="4"/>
  <c r="G216" i="4"/>
  <c r="H215" i="4"/>
  <c r="G215" i="4"/>
  <c r="I215" i="4" s="1"/>
  <c r="J215" i="4" s="1"/>
  <c r="H214" i="4"/>
  <c r="G214" i="4"/>
  <c r="I214" i="4" s="1"/>
  <c r="J214" i="4" s="1"/>
  <c r="H213" i="4"/>
  <c r="G213" i="4"/>
  <c r="H212" i="4"/>
  <c r="G212" i="4"/>
  <c r="H211" i="4"/>
  <c r="G211" i="4"/>
  <c r="H210" i="4"/>
  <c r="G210" i="4"/>
  <c r="I209" i="4"/>
  <c r="J209" i="4" s="1"/>
  <c r="H209" i="4"/>
  <c r="G209" i="4"/>
  <c r="H208" i="4"/>
  <c r="G208" i="4"/>
  <c r="H207" i="4"/>
  <c r="G207" i="4"/>
  <c r="I207" i="4" s="1"/>
  <c r="J207" i="4" s="1"/>
  <c r="H206" i="4"/>
  <c r="G206" i="4"/>
  <c r="I206" i="4" s="1"/>
  <c r="J206" i="4" s="1"/>
  <c r="H205" i="4"/>
  <c r="G205" i="4"/>
  <c r="I205" i="4" s="1"/>
  <c r="J205" i="4" s="1"/>
  <c r="H204" i="4"/>
  <c r="G204" i="4"/>
  <c r="I204" i="4" s="1"/>
  <c r="J204" i="4" s="1"/>
  <c r="H203" i="4"/>
  <c r="G203" i="4"/>
  <c r="H202" i="4"/>
  <c r="G202" i="4"/>
  <c r="H201" i="4"/>
  <c r="G201" i="4"/>
  <c r="H200" i="4"/>
  <c r="I200" i="4" s="1"/>
  <c r="J200" i="4" s="1"/>
  <c r="G200" i="4"/>
  <c r="H199" i="4"/>
  <c r="G199" i="4"/>
  <c r="H198" i="4"/>
  <c r="G198" i="4"/>
  <c r="H197" i="4"/>
  <c r="G197" i="4"/>
  <c r="H196" i="4"/>
  <c r="G196" i="4"/>
  <c r="H195" i="4"/>
  <c r="G195" i="4"/>
  <c r="I195" i="4" s="1"/>
  <c r="J195" i="4" s="1"/>
  <c r="H194" i="4"/>
  <c r="G194" i="4"/>
  <c r="H193" i="4"/>
  <c r="G193" i="4"/>
  <c r="H192" i="4"/>
  <c r="G192" i="4"/>
  <c r="H191" i="4"/>
  <c r="G191" i="4"/>
  <c r="I191" i="4" s="1"/>
  <c r="J191" i="4" s="1"/>
  <c r="H190" i="4"/>
  <c r="G190" i="4"/>
  <c r="H189" i="4"/>
  <c r="G189" i="4"/>
  <c r="I189" i="4" s="1"/>
  <c r="J189" i="4" s="1"/>
  <c r="H188" i="4"/>
  <c r="G188" i="4"/>
  <c r="H187" i="4"/>
  <c r="G187" i="4"/>
  <c r="H186" i="4"/>
  <c r="G186" i="4"/>
  <c r="H185" i="4"/>
  <c r="G185" i="4"/>
  <c r="H184" i="4"/>
  <c r="G184" i="4"/>
  <c r="I183" i="4"/>
  <c r="J183" i="4" s="1"/>
  <c r="H183" i="4"/>
  <c r="G183" i="4"/>
  <c r="H182" i="4"/>
  <c r="G182" i="4"/>
  <c r="I182" i="4" s="1"/>
  <c r="J182" i="4" s="1"/>
  <c r="H181" i="4"/>
  <c r="G181" i="4"/>
  <c r="H180" i="4"/>
  <c r="G180" i="4"/>
  <c r="I180" i="4" s="1"/>
  <c r="J180" i="4" s="1"/>
  <c r="H179" i="4"/>
  <c r="G179" i="4"/>
  <c r="H178" i="4"/>
  <c r="G178" i="4"/>
  <c r="H177" i="4"/>
  <c r="G177" i="4"/>
  <c r="H176" i="4"/>
  <c r="G176" i="4"/>
  <c r="I176" i="4" s="1"/>
  <c r="J176" i="4" s="1"/>
  <c r="H175" i="4"/>
  <c r="G175" i="4"/>
  <c r="H174" i="4"/>
  <c r="G174" i="4"/>
  <c r="H173" i="4"/>
  <c r="G173" i="4"/>
  <c r="I173" i="4" s="1"/>
  <c r="J173" i="4" s="1"/>
  <c r="H172" i="4"/>
  <c r="G172" i="4"/>
  <c r="I172" i="4" s="1"/>
  <c r="J172" i="4" s="1"/>
  <c r="H171" i="4"/>
  <c r="G171" i="4"/>
  <c r="H170" i="4"/>
  <c r="G170" i="4"/>
  <c r="I170" i="4" s="1"/>
  <c r="J170" i="4" s="1"/>
  <c r="I169" i="4"/>
  <c r="J169" i="4" s="1"/>
  <c r="H169" i="4"/>
  <c r="G169" i="4"/>
  <c r="H168" i="4"/>
  <c r="G168" i="4"/>
  <c r="I168" i="4" s="1"/>
  <c r="J168" i="4" s="1"/>
  <c r="H167" i="4"/>
  <c r="G167" i="4"/>
  <c r="I167" i="4" s="1"/>
  <c r="J167" i="4" s="1"/>
  <c r="H166" i="4"/>
  <c r="G166" i="4"/>
  <c r="I166" i="4" s="1"/>
  <c r="J166" i="4" s="1"/>
  <c r="H165" i="4"/>
  <c r="G165" i="4"/>
  <c r="H164" i="4"/>
  <c r="G164" i="4"/>
  <c r="H163" i="4"/>
  <c r="G163" i="4"/>
  <c r="H162" i="4"/>
  <c r="G162" i="4"/>
  <c r="I162" i="4" s="1"/>
  <c r="J162" i="4" s="1"/>
  <c r="H161" i="4"/>
  <c r="G161" i="4"/>
  <c r="H160" i="4"/>
  <c r="G160" i="4"/>
  <c r="H159" i="4"/>
  <c r="G159" i="4"/>
  <c r="H158" i="4"/>
  <c r="G158" i="4"/>
  <c r="H157" i="4"/>
  <c r="G157" i="4"/>
  <c r="I157" i="4" s="1"/>
  <c r="J157" i="4" s="1"/>
  <c r="H156" i="4"/>
  <c r="G156" i="4"/>
  <c r="H155" i="4"/>
  <c r="G155" i="4"/>
  <c r="I155" i="4" s="1"/>
  <c r="J155" i="4" s="1"/>
  <c r="H154" i="4"/>
  <c r="I154" i="4" s="1"/>
  <c r="J154" i="4" s="1"/>
  <c r="G154" i="4"/>
  <c r="H153" i="4"/>
  <c r="G153" i="4"/>
  <c r="H152" i="4"/>
  <c r="G152" i="4"/>
  <c r="I152" i="4" s="1"/>
  <c r="J152" i="4" s="1"/>
  <c r="H151" i="4"/>
  <c r="G151" i="4"/>
  <c r="H150" i="4"/>
  <c r="G150" i="4"/>
  <c r="I150" i="4" s="1"/>
  <c r="J150" i="4" s="1"/>
  <c r="H149" i="4"/>
  <c r="G149" i="4"/>
  <c r="I149" i="4" s="1"/>
  <c r="J149" i="4" s="1"/>
  <c r="H148" i="4"/>
  <c r="G148" i="4"/>
  <c r="I148" i="4" s="1"/>
  <c r="J148" i="4" s="1"/>
  <c r="H147" i="4"/>
  <c r="G147" i="4"/>
  <c r="H146" i="4"/>
  <c r="G146" i="4"/>
  <c r="I146" i="4" s="1"/>
  <c r="J146" i="4" s="1"/>
  <c r="H145" i="4"/>
  <c r="G145" i="4"/>
  <c r="H144" i="4"/>
  <c r="G144" i="4"/>
  <c r="H143" i="4"/>
  <c r="G143" i="4"/>
  <c r="H142" i="4"/>
  <c r="G142" i="4"/>
  <c r="H141" i="4"/>
  <c r="G141" i="4"/>
  <c r="H140" i="4"/>
  <c r="G140" i="4"/>
  <c r="H139" i="4"/>
  <c r="G139" i="4"/>
  <c r="I139" i="4" s="1"/>
  <c r="J139" i="4" s="1"/>
  <c r="H138" i="4"/>
  <c r="G138" i="4"/>
  <c r="I138" i="4" s="1"/>
  <c r="J138" i="4" s="1"/>
  <c r="H137" i="4"/>
  <c r="G137" i="4"/>
  <c r="H136" i="4"/>
  <c r="G136" i="4"/>
  <c r="I136" i="4" s="1"/>
  <c r="J136" i="4" s="1"/>
  <c r="H135" i="4"/>
  <c r="G135" i="4"/>
  <c r="H134" i="4"/>
  <c r="G134" i="4"/>
  <c r="H133" i="4"/>
  <c r="G133" i="4"/>
  <c r="I133" i="4" s="1"/>
  <c r="J133" i="4" s="1"/>
  <c r="H132" i="4"/>
  <c r="G132" i="4"/>
  <c r="I132" i="4" s="1"/>
  <c r="J132" i="4" s="1"/>
  <c r="H131" i="4"/>
  <c r="G131" i="4"/>
  <c r="H130" i="4"/>
  <c r="G130" i="4"/>
  <c r="I130" i="4" s="1"/>
  <c r="J130" i="4" s="1"/>
  <c r="H129" i="4"/>
  <c r="G129" i="4"/>
  <c r="I129" i="4" s="1"/>
  <c r="J129" i="4" s="1"/>
  <c r="H128" i="4"/>
  <c r="G128" i="4"/>
  <c r="H127" i="4"/>
  <c r="I127" i="4" s="1"/>
  <c r="J127" i="4" s="1"/>
  <c r="G127" i="4"/>
  <c r="H126" i="4"/>
  <c r="G126" i="4"/>
  <c r="I126" i="4" s="1"/>
  <c r="J126" i="4" s="1"/>
  <c r="H125" i="4"/>
  <c r="G125" i="4"/>
  <c r="H124" i="4"/>
  <c r="G124" i="4"/>
  <c r="I124" i="4" s="1"/>
  <c r="J124" i="4" s="1"/>
  <c r="H123" i="4"/>
  <c r="G123" i="4"/>
  <c r="H122" i="4"/>
  <c r="G122" i="4"/>
  <c r="H121" i="4"/>
  <c r="G121" i="4"/>
  <c r="I121" i="4" s="1"/>
  <c r="J121" i="4" s="1"/>
  <c r="H120" i="4"/>
  <c r="G120" i="4"/>
  <c r="H119" i="4"/>
  <c r="G119" i="4"/>
  <c r="I119" i="4" s="1"/>
  <c r="J119" i="4" s="1"/>
  <c r="H118" i="4"/>
  <c r="G118" i="4"/>
  <c r="H117" i="4"/>
  <c r="G117" i="4"/>
  <c r="H116" i="4"/>
  <c r="G116" i="4"/>
  <c r="H115" i="4"/>
  <c r="G115" i="4"/>
  <c r="H114" i="4"/>
  <c r="G114" i="4"/>
  <c r="H113" i="4"/>
  <c r="G113" i="4"/>
  <c r="H112" i="4"/>
  <c r="G112" i="4"/>
  <c r="I112" i="4" s="1"/>
  <c r="J112" i="4" s="1"/>
  <c r="H111" i="4"/>
  <c r="G111" i="4"/>
  <c r="H110" i="4"/>
  <c r="G110" i="4"/>
  <c r="I110" i="4" s="1"/>
  <c r="J110" i="4" s="1"/>
  <c r="H109" i="4"/>
  <c r="G109" i="4"/>
  <c r="H108" i="4"/>
  <c r="G108" i="4"/>
  <c r="H107" i="4"/>
  <c r="G107" i="4"/>
  <c r="I107" i="4" s="1"/>
  <c r="J107" i="4" s="1"/>
  <c r="H106" i="4"/>
  <c r="G106" i="4"/>
  <c r="H105" i="4"/>
  <c r="G105" i="4"/>
  <c r="I105" i="4" s="1"/>
  <c r="J105" i="4" s="1"/>
  <c r="H104" i="4"/>
  <c r="G104" i="4"/>
  <c r="H103" i="4"/>
  <c r="G103" i="4"/>
  <c r="H102" i="4"/>
  <c r="G102" i="4"/>
  <c r="I102" i="4" s="1"/>
  <c r="J102" i="4" s="1"/>
  <c r="H101" i="4"/>
  <c r="G101" i="4"/>
  <c r="H100" i="4"/>
  <c r="G100" i="4"/>
  <c r="H99" i="4"/>
  <c r="G99" i="4"/>
  <c r="H98" i="4"/>
  <c r="G98" i="4"/>
  <c r="H97" i="4"/>
  <c r="G97" i="4"/>
  <c r="H96" i="4"/>
  <c r="G96" i="4"/>
  <c r="H95" i="4"/>
  <c r="G95" i="4"/>
  <c r="H94" i="4"/>
  <c r="G94" i="4"/>
  <c r="H93" i="4"/>
  <c r="G93" i="4"/>
  <c r="H92" i="4"/>
  <c r="G92" i="4"/>
  <c r="I92" i="4" s="1"/>
  <c r="J92" i="4" s="1"/>
  <c r="H91" i="4"/>
  <c r="G91" i="4"/>
  <c r="I91" i="4" s="1"/>
  <c r="J91" i="4" s="1"/>
  <c r="H90" i="4"/>
  <c r="G90" i="4"/>
  <c r="H89" i="4"/>
  <c r="G89" i="4"/>
  <c r="H88" i="4"/>
  <c r="G88" i="4"/>
  <c r="H87" i="4"/>
  <c r="G87" i="4"/>
  <c r="H86" i="4"/>
  <c r="G86" i="4"/>
  <c r="I86" i="4" s="1"/>
  <c r="J86" i="4" s="1"/>
  <c r="H85" i="4"/>
  <c r="G85" i="4"/>
  <c r="H84" i="4"/>
  <c r="G84" i="4"/>
  <c r="I84" i="4" s="1"/>
  <c r="J84" i="4" s="1"/>
  <c r="H83" i="4"/>
  <c r="G83" i="4"/>
  <c r="H82" i="4"/>
  <c r="G82" i="4"/>
  <c r="I82" i="4" s="1"/>
  <c r="J82" i="4" s="1"/>
  <c r="H81" i="4"/>
  <c r="G81" i="4"/>
  <c r="I81" i="4" s="1"/>
  <c r="J81" i="4" s="1"/>
  <c r="H80" i="4"/>
  <c r="G80" i="4"/>
  <c r="H79" i="4"/>
  <c r="G79" i="4"/>
  <c r="H78" i="4"/>
  <c r="G78" i="4"/>
  <c r="H77" i="4"/>
  <c r="G77" i="4"/>
  <c r="H76" i="4"/>
  <c r="G76" i="4"/>
  <c r="I76" i="4" s="1"/>
  <c r="J76" i="4" s="1"/>
  <c r="H75" i="4"/>
  <c r="G75" i="4"/>
  <c r="H74" i="4"/>
  <c r="G74" i="4"/>
  <c r="I74" i="4" s="1"/>
  <c r="J74" i="4" s="1"/>
  <c r="H73" i="4"/>
  <c r="G73" i="4"/>
  <c r="I73" i="4" s="1"/>
  <c r="J73" i="4" s="1"/>
  <c r="H72" i="4"/>
  <c r="G72" i="4"/>
  <c r="H71" i="4"/>
  <c r="G71" i="4"/>
  <c r="I71" i="4" s="1"/>
  <c r="J71" i="4" s="1"/>
  <c r="H70" i="4"/>
  <c r="G70" i="4"/>
  <c r="H69" i="4"/>
  <c r="G69" i="4"/>
  <c r="H68" i="4"/>
  <c r="G68" i="4"/>
  <c r="I68" i="4" s="1"/>
  <c r="J68" i="4" s="1"/>
  <c r="H67" i="4"/>
  <c r="I67" i="4" s="1"/>
  <c r="J67" i="4" s="1"/>
  <c r="G67" i="4"/>
  <c r="H66" i="4"/>
  <c r="G66" i="4"/>
  <c r="I66" i="4" s="1"/>
  <c r="J66" i="4" s="1"/>
  <c r="H65" i="4"/>
  <c r="G65" i="4"/>
  <c r="I65" i="4" s="1"/>
  <c r="J65" i="4" s="1"/>
  <c r="H64" i="4"/>
  <c r="G64" i="4"/>
  <c r="H63" i="4"/>
  <c r="G63" i="4"/>
  <c r="H62" i="4"/>
  <c r="G62" i="4"/>
  <c r="I62" i="4" s="1"/>
  <c r="J62" i="4" s="1"/>
  <c r="H61" i="4"/>
  <c r="G61" i="4"/>
  <c r="I61" i="4" s="1"/>
  <c r="J61" i="4" s="1"/>
  <c r="H60" i="4"/>
  <c r="G60" i="4"/>
  <c r="H59" i="4"/>
  <c r="G59" i="4"/>
  <c r="I59" i="4" s="1"/>
  <c r="J59" i="4" s="1"/>
  <c r="H58" i="4"/>
  <c r="G58" i="4"/>
  <c r="H57" i="4"/>
  <c r="G57" i="4"/>
  <c r="H56" i="4"/>
  <c r="G56" i="4"/>
  <c r="I56" i="4" s="1"/>
  <c r="J56" i="4" s="1"/>
  <c r="H55" i="4"/>
  <c r="G55" i="4"/>
  <c r="H54" i="4"/>
  <c r="G54" i="4"/>
  <c r="H53" i="4"/>
  <c r="G53" i="4"/>
  <c r="H52" i="4"/>
  <c r="G52" i="4"/>
  <c r="I52" i="4" s="1"/>
  <c r="J52" i="4" s="1"/>
  <c r="H51" i="4"/>
  <c r="G51" i="4"/>
  <c r="I51" i="4" s="1"/>
  <c r="J51" i="4" s="1"/>
  <c r="H50" i="4"/>
  <c r="G50" i="4"/>
  <c r="H49" i="4"/>
  <c r="G49" i="4"/>
  <c r="I49" i="4" s="1"/>
  <c r="J49" i="4" s="1"/>
  <c r="H48" i="4"/>
  <c r="G48" i="4"/>
  <c r="H47" i="4"/>
  <c r="G47" i="4"/>
  <c r="H46" i="4"/>
  <c r="G46" i="4"/>
  <c r="I46" i="4" s="1"/>
  <c r="J46" i="4" s="1"/>
  <c r="H45" i="4"/>
  <c r="G45" i="4"/>
  <c r="H44" i="4"/>
  <c r="G44" i="4"/>
  <c r="H43" i="4"/>
  <c r="G43" i="4"/>
  <c r="I43" i="4" s="1"/>
  <c r="J43" i="4" s="1"/>
  <c r="H42" i="4"/>
  <c r="G42" i="4"/>
  <c r="H41" i="4"/>
  <c r="G41" i="4"/>
  <c r="H40" i="4"/>
  <c r="G40" i="4"/>
  <c r="H39" i="4"/>
  <c r="G39" i="4"/>
  <c r="I39" i="4" s="1"/>
  <c r="J39" i="4" s="1"/>
  <c r="H38" i="4"/>
  <c r="G38" i="4"/>
  <c r="H37" i="4"/>
  <c r="G37" i="4"/>
  <c r="H36" i="4"/>
  <c r="G36" i="4"/>
  <c r="H35" i="4"/>
  <c r="G35" i="4"/>
  <c r="H34" i="4"/>
  <c r="G34" i="4"/>
  <c r="I34" i="4" s="1"/>
  <c r="J34" i="4" s="1"/>
  <c r="H33" i="4"/>
  <c r="G33" i="4"/>
  <c r="H32" i="4"/>
  <c r="G32" i="4"/>
  <c r="I32" i="4" s="1"/>
  <c r="J32" i="4" s="1"/>
  <c r="H31" i="4"/>
  <c r="G31" i="4"/>
  <c r="I31" i="4" s="1"/>
  <c r="J31" i="4" s="1"/>
  <c r="H30" i="4"/>
  <c r="G30" i="4"/>
  <c r="H29" i="4"/>
  <c r="G29" i="4"/>
  <c r="H28" i="4"/>
  <c r="G28" i="4"/>
  <c r="H27" i="4"/>
  <c r="G27" i="4"/>
  <c r="I27" i="4" s="1"/>
  <c r="J27" i="4" s="1"/>
  <c r="H26" i="4"/>
  <c r="G26" i="4"/>
  <c r="I26" i="4" s="1"/>
  <c r="J26" i="4" s="1"/>
  <c r="H25" i="4"/>
  <c r="G25" i="4"/>
  <c r="I25" i="4" s="1"/>
  <c r="J25" i="4" s="1"/>
  <c r="H24" i="4"/>
  <c r="G24" i="4"/>
  <c r="H23" i="4"/>
  <c r="G23" i="4"/>
  <c r="I23" i="4" s="1"/>
  <c r="J23" i="4" s="1"/>
  <c r="H22" i="4"/>
  <c r="G22" i="4"/>
  <c r="I22" i="4" s="1"/>
  <c r="J22" i="4" s="1"/>
  <c r="H21" i="4"/>
  <c r="G21" i="4"/>
  <c r="I21" i="4" s="1"/>
  <c r="J21" i="4" s="1"/>
  <c r="H20" i="4"/>
  <c r="G20" i="4"/>
  <c r="H19" i="4"/>
  <c r="G19" i="4"/>
  <c r="H18" i="4"/>
  <c r="G18" i="4"/>
  <c r="H17" i="4"/>
  <c r="G17" i="4"/>
  <c r="I17" i="4" s="1"/>
  <c r="J17" i="4" s="1"/>
  <c r="H16" i="4"/>
  <c r="G16" i="4"/>
  <c r="H15" i="4"/>
  <c r="G15" i="4"/>
  <c r="I15" i="4" s="1"/>
  <c r="J15" i="4" s="1"/>
  <c r="H14" i="4"/>
  <c r="G14" i="4"/>
  <c r="I14" i="4" s="1"/>
  <c r="J14" i="4" s="1"/>
  <c r="H13" i="4"/>
  <c r="G13" i="4"/>
  <c r="I13" i="4" s="1"/>
  <c r="J13" i="4" s="1"/>
  <c r="H12" i="4"/>
  <c r="G12" i="4"/>
  <c r="H11" i="4"/>
  <c r="G11" i="4"/>
  <c r="H10" i="4"/>
  <c r="G10" i="4"/>
  <c r="I10" i="4" s="1"/>
  <c r="J10" i="4" s="1"/>
  <c r="H9" i="4"/>
  <c r="G9" i="4"/>
  <c r="I9" i="4" s="1"/>
  <c r="J9" i="4" s="1"/>
  <c r="H8" i="4"/>
  <c r="G8" i="4"/>
  <c r="H7" i="4"/>
  <c r="G7" i="4"/>
  <c r="H6" i="4"/>
  <c r="G6" i="4"/>
  <c r="H5" i="4"/>
  <c r="G5" i="4"/>
  <c r="H4" i="4"/>
  <c r="G4" i="4"/>
  <c r="B3" i="2"/>
  <c r="A2" i="5" s="1"/>
  <c r="I19" i="4" l="1"/>
  <c r="J19" i="4" s="1"/>
  <c r="I116" i="4"/>
  <c r="J116" i="4" s="1"/>
  <c r="I201" i="4"/>
  <c r="J201" i="4" s="1"/>
  <c r="I897" i="4"/>
  <c r="J897" i="4" s="1"/>
  <c r="I915" i="4"/>
  <c r="J915" i="4" s="1"/>
  <c r="I924" i="4"/>
  <c r="J924" i="4" s="1"/>
  <c r="I932" i="4"/>
  <c r="J932" i="4" s="1"/>
  <c r="I998" i="4"/>
  <c r="J998" i="4" s="1"/>
  <c r="I400" i="4"/>
  <c r="J400" i="4" s="1"/>
  <c r="I543" i="4"/>
  <c r="J543" i="4" s="1"/>
  <c r="I720" i="4"/>
  <c r="J720" i="4" s="1"/>
  <c r="I831" i="4"/>
  <c r="J831" i="4" s="1"/>
  <c r="I30" i="4"/>
  <c r="J30" i="4" s="1"/>
  <c r="I69" i="4"/>
  <c r="J69" i="4" s="1"/>
  <c r="I79" i="4"/>
  <c r="J79" i="4" s="1"/>
  <c r="I89" i="4"/>
  <c r="J89" i="4" s="1"/>
  <c r="I156" i="4"/>
  <c r="J156" i="4" s="1"/>
  <c r="I165" i="4"/>
  <c r="J165" i="4" s="1"/>
  <c r="I192" i="4"/>
  <c r="J192" i="4" s="1"/>
  <c r="I221" i="4"/>
  <c r="J221" i="4" s="1"/>
  <c r="I239" i="4"/>
  <c r="J239" i="4" s="1"/>
  <c r="I267" i="4"/>
  <c r="J267" i="4" s="1"/>
  <c r="I287" i="4"/>
  <c r="J287" i="4" s="1"/>
  <c r="I305" i="4"/>
  <c r="J305" i="4" s="1"/>
  <c r="I381" i="4"/>
  <c r="J381" i="4" s="1"/>
  <c r="I411" i="4"/>
  <c r="J411" i="4" s="1"/>
  <c r="I421" i="4"/>
  <c r="J421" i="4" s="1"/>
  <c r="I458" i="4"/>
  <c r="J458" i="4" s="1"/>
  <c r="I477" i="4"/>
  <c r="J477" i="4" s="1"/>
  <c r="I581" i="4"/>
  <c r="J581" i="4" s="1"/>
  <c r="I590" i="4"/>
  <c r="J590" i="4" s="1"/>
  <c r="I618" i="4"/>
  <c r="J618" i="4" s="1"/>
  <c r="I711" i="4"/>
  <c r="J711" i="4" s="1"/>
  <c r="I749" i="4"/>
  <c r="J749" i="4" s="1"/>
  <c r="I768" i="4"/>
  <c r="J768" i="4" s="1"/>
  <c r="I778" i="4"/>
  <c r="J778" i="4" s="1"/>
  <c r="I879" i="4"/>
  <c r="J879" i="4" s="1"/>
  <c r="I888" i="4"/>
  <c r="J888" i="4" s="1"/>
  <c r="I916" i="4"/>
  <c r="J916" i="4" s="1"/>
  <c r="I951" i="4"/>
  <c r="J951" i="4" s="1"/>
  <c r="I999" i="4"/>
  <c r="J999" i="4" s="1"/>
  <c r="D48" i="5"/>
  <c r="I11" i="4"/>
  <c r="J11" i="4" s="1"/>
  <c r="I40" i="4"/>
  <c r="J40" i="4" s="1"/>
  <c r="I50" i="4"/>
  <c r="J50" i="4" s="1"/>
  <c r="I60" i="4"/>
  <c r="J60" i="4" s="1"/>
  <c r="I118" i="4"/>
  <c r="J118" i="4" s="1"/>
  <c r="I147" i="4"/>
  <c r="J147" i="4" s="1"/>
  <c r="I193" i="4"/>
  <c r="J193" i="4" s="1"/>
  <c r="I203" i="4"/>
  <c r="J203" i="4" s="1"/>
  <c r="I249" i="4"/>
  <c r="J249" i="4" s="1"/>
  <c r="I324" i="4"/>
  <c r="J324" i="4" s="1"/>
  <c r="I353" i="4"/>
  <c r="J353" i="4" s="1"/>
  <c r="I372" i="4"/>
  <c r="J372" i="4" s="1"/>
  <c r="I459" i="4"/>
  <c r="J459" i="4" s="1"/>
  <c r="I468" i="4"/>
  <c r="J468" i="4" s="1"/>
  <c r="I497" i="4"/>
  <c r="J497" i="4" s="1"/>
  <c r="I507" i="4"/>
  <c r="J507" i="4" s="1"/>
  <c r="I516" i="4"/>
  <c r="J516" i="4" s="1"/>
  <c r="I572" i="4"/>
  <c r="J572" i="4" s="1"/>
  <c r="I628" i="4"/>
  <c r="J628" i="4" s="1"/>
  <c r="I692" i="4"/>
  <c r="J692" i="4" s="1"/>
  <c r="I823" i="4"/>
  <c r="J823" i="4" s="1"/>
  <c r="I861" i="4"/>
  <c r="J861" i="4" s="1"/>
  <c r="I970" i="4"/>
  <c r="J970" i="4" s="1"/>
  <c r="I990" i="4"/>
  <c r="J990" i="4" s="1"/>
  <c r="I934" i="4"/>
  <c r="J934" i="4" s="1"/>
  <c r="C112" i="5"/>
  <c r="E129" i="5"/>
  <c r="E157" i="5"/>
  <c r="G173" i="5"/>
  <c r="C193" i="5"/>
  <c r="I413" i="4"/>
  <c r="J413" i="4" s="1"/>
  <c r="I713" i="4"/>
  <c r="J713" i="4" s="1"/>
  <c r="I881" i="4"/>
  <c r="J881" i="4" s="1"/>
  <c r="F11" i="5"/>
  <c r="C38" i="5"/>
  <c r="B50" i="5"/>
  <c r="B63" i="5"/>
  <c r="H63" i="5" s="1"/>
  <c r="C73" i="5"/>
  <c r="D94" i="5"/>
  <c r="D122" i="5"/>
  <c r="G130" i="5"/>
  <c r="G149" i="5"/>
  <c r="D174" i="5"/>
  <c r="I185" i="4"/>
  <c r="J185" i="4" s="1"/>
  <c r="I499" i="4"/>
  <c r="J499" i="4" s="1"/>
  <c r="I704" i="4"/>
  <c r="J704" i="4" s="1"/>
  <c r="I742" i="4"/>
  <c r="J742" i="4" s="1"/>
  <c r="I853" i="4"/>
  <c r="J853" i="4" s="1"/>
  <c r="E21" i="5"/>
  <c r="E38" i="5"/>
  <c r="C50" i="5"/>
  <c r="C63" i="5"/>
  <c r="D73" i="5"/>
  <c r="F94" i="5"/>
  <c r="G112" i="5"/>
  <c r="E122" i="5"/>
  <c r="B167" i="5"/>
  <c r="H167" i="5" s="1"/>
  <c r="E174" i="5"/>
  <c r="I109" i="4"/>
  <c r="J109" i="4" s="1"/>
  <c r="I224" i="4"/>
  <c r="J224" i="4" s="1"/>
  <c r="I252" i="4"/>
  <c r="J252" i="4" s="1"/>
  <c r="I346" i="4"/>
  <c r="J346" i="4" s="1"/>
  <c r="I356" i="4"/>
  <c r="J356" i="4" s="1"/>
  <c r="I394" i="4"/>
  <c r="J394" i="4" s="1"/>
  <c r="I452" i="4"/>
  <c r="J452" i="4" s="1"/>
  <c r="I528" i="4"/>
  <c r="J528" i="4" s="1"/>
  <c r="I602" i="4"/>
  <c r="J602" i="4" s="1"/>
  <c r="I647" i="4"/>
  <c r="J647" i="4" s="1"/>
  <c r="I657" i="4"/>
  <c r="J657" i="4" s="1"/>
  <c r="I695" i="4"/>
  <c r="J695" i="4" s="1"/>
  <c r="I733" i="4"/>
  <c r="J733" i="4" s="1"/>
  <c r="I762" i="4"/>
  <c r="J762" i="4" s="1"/>
  <c r="I973" i="4"/>
  <c r="J973" i="4" s="1"/>
  <c r="G73" i="5"/>
  <c r="G104" i="5"/>
  <c r="G122" i="5"/>
  <c r="B150" i="5"/>
  <c r="H150" i="5" s="1"/>
  <c r="B160" i="5"/>
  <c r="F197" i="5"/>
  <c r="I90" i="4"/>
  <c r="J90" i="4" s="1"/>
  <c r="I600" i="4"/>
  <c r="J600" i="4" s="1"/>
  <c r="I962" i="4"/>
  <c r="J962" i="4" s="1"/>
  <c r="I44" i="4"/>
  <c r="J44" i="4" s="1"/>
  <c r="I54" i="4"/>
  <c r="J54" i="4" s="1"/>
  <c r="I64" i="4"/>
  <c r="J64" i="4" s="1"/>
  <c r="I103" i="4"/>
  <c r="J103" i="4" s="1"/>
  <c r="I178" i="4"/>
  <c r="J178" i="4" s="1"/>
  <c r="I197" i="4"/>
  <c r="J197" i="4" s="1"/>
  <c r="I216" i="4"/>
  <c r="J216" i="4" s="1"/>
  <c r="I262" i="4"/>
  <c r="J262" i="4" s="1"/>
  <c r="I328" i="4"/>
  <c r="J328" i="4" s="1"/>
  <c r="I347" i="4"/>
  <c r="J347" i="4" s="1"/>
  <c r="I375" i="4"/>
  <c r="J375" i="4" s="1"/>
  <c r="I385" i="4"/>
  <c r="J385" i="4" s="1"/>
  <c r="I434" i="4"/>
  <c r="J434" i="4" s="1"/>
  <c r="I529" i="4"/>
  <c r="J529" i="4" s="1"/>
  <c r="I622" i="4"/>
  <c r="J622" i="4" s="1"/>
  <c r="I640" i="4"/>
  <c r="J640" i="4" s="1"/>
  <c r="I753" i="4"/>
  <c r="J753" i="4" s="1"/>
  <c r="I763" i="4"/>
  <c r="J763" i="4" s="1"/>
  <c r="I827" i="4"/>
  <c r="J827" i="4" s="1"/>
  <c r="I873" i="4"/>
  <c r="J873" i="4" s="1"/>
  <c r="I902" i="4"/>
  <c r="J902" i="4" s="1"/>
  <c r="B14" i="5"/>
  <c r="G87" i="5"/>
  <c r="C105" i="5"/>
  <c r="C114" i="5"/>
  <c r="D150" i="5"/>
  <c r="G160" i="5"/>
  <c r="C176" i="5"/>
  <c r="E186" i="5"/>
  <c r="D198" i="5"/>
  <c r="C122" i="5"/>
  <c r="C14" i="5"/>
  <c r="C22" i="5"/>
  <c r="D114" i="5"/>
  <c r="B143" i="5"/>
  <c r="H143" i="5" s="1"/>
  <c r="C168" i="5"/>
  <c r="G176" i="5"/>
  <c r="F186" i="5"/>
  <c r="E198" i="5"/>
  <c r="I6" i="4"/>
  <c r="J6" i="4" s="1"/>
  <c r="I35" i="4"/>
  <c r="J35" i="4" s="1"/>
  <c r="I45" i="4"/>
  <c r="J45" i="4" s="1"/>
  <c r="I55" i="4"/>
  <c r="J55" i="4" s="1"/>
  <c r="I94" i="4"/>
  <c r="J94" i="4" s="1"/>
  <c r="I104" i="4"/>
  <c r="J104" i="4" s="1"/>
  <c r="I113" i="4"/>
  <c r="J113" i="4" s="1"/>
  <c r="I123" i="4"/>
  <c r="J123" i="4" s="1"/>
  <c r="I142" i="4"/>
  <c r="J142" i="4" s="1"/>
  <c r="I188" i="4"/>
  <c r="J188" i="4" s="1"/>
  <c r="I254" i="4"/>
  <c r="J254" i="4" s="1"/>
  <c r="I273" i="4"/>
  <c r="J273" i="4" s="1"/>
  <c r="I291" i="4"/>
  <c r="J291" i="4" s="1"/>
  <c r="I310" i="4"/>
  <c r="J310" i="4" s="1"/>
  <c r="I348" i="4"/>
  <c r="J348" i="4" s="1"/>
  <c r="I492" i="4"/>
  <c r="J492" i="4" s="1"/>
  <c r="I502" i="4"/>
  <c r="J502" i="4" s="1"/>
  <c r="I511" i="4"/>
  <c r="J511" i="4" s="1"/>
  <c r="I521" i="4"/>
  <c r="J521" i="4" s="1"/>
  <c r="I530" i="4"/>
  <c r="J530" i="4" s="1"/>
  <c r="I585" i="4"/>
  <c r="J585" i="4" s="1"/>
  <c r="I604" i="4"/>
  <c r="J604" i="4" s="1"/>
  <c r="I613" i="4"/>
  <c r="J613" i="4" s="1"/>
  <c r="I623" i="4"/>
  <c r="J623" i="4" s="1"/>
  <c r="I677" i="4"/>
  <c r="J677" i="4" s="1"/>
  <c r="I735" i="4"/>
  <c r="J735" i="4" s="1"/>
  <c r="I745" i="4"/>
  <c r="J745" i="4" s="1"/>
  <c r="I774" i="4"/>
  <c r="J774" i="4" s="1"/>
  <c r="I884" i="4"/>
  <c r="J884" i="4" s="1"/>
  <c r="I911" i="4"/>
  <c r="J911" i="4" s="1"/>
  <c r="I929" i="4"/>
  <c r="J929" i="4" s="1"/>
  <c r="I975" i="4"/>
  <c r="J975" i="4" s="1"/>
  <c r="E14" i="5"/>
  <c r="D22" i="5"/>
  <c r="E97" i="5"/>
  <c r="B124" i="5"/>
  <c r="H124" i="5" s="1"/>
  <c r="E143" i="5"/>
  <c r="F161" i="5"/>
  <c r="D168" i="5"/>
  <c r="G198" i="5"/>
  <c r="I320" i="4"/>
  <c r="J320" i="4" s="1"/>
  <c r="I349" i="4"/>
  <c r="J349" i="4" s="1"/>
  <c r="I359" i="4"/>
  <c r="J359" i="4" s="1"/>
  <c r="I445" i="4"/>
  <c r="J445" i="4" s="1"/>
  <c r="I465" i="4"/>
  <c r="J465" i="4" s="1"/>
  <c r="I512" i="4"/>
  <c r="J512" i="4" s="1"/>
  <c r="I531" i="4"/>
  <c r="J531" i="4" s="1"/>
  <c r="I559" i="4"/>
  <c r="J559" i="4" s="1"/>
  <c r="I659" i="4"/>
  <c r="J659" i="4" s="1"/>
  <c r="I669" i="4"/>
  <c r="J669" i="4" s="1"/>
  <c r="I698" i="4"/>
  <c r="J698" i="4" s="1"/>
  <c r="I717" i="4"/>
  <c r="J717" i="4" s="1"/>
  <c r="I755" i="4"/>
  <c r="J755" i="4" s="1"/>
  <c r="I765" i="4"/>
  <c r="J765" i="4" s="1"/>
  <c r="I857" i="4"/>
  <c r="J857" i="4" s="1"/>
  <c r="I885" i="4"/>
  <c r="J885" i="4" s="1"/>
  <c r="I930" i="4"/>
  <c r="J930" i="4" s="1"/>
  <c r="I957" i="4"/>
  <c r="J957" i="4" s="1"/>
  <c r="C15" i="5"/>
  <c r="F22" i="5"/>
  <c r="E33" i="5"/>
  <c r="D44" i="5"/>
  <c r="E66" i="5"/>
  <c r="E77" i="5"/>
  <c r="G124" i="5"/>
  <c r="B144" i="5"/>
  <c r="C162" i="5"/>
  <c r="B188" i="5"/>
  <c r="B199" i="5"/>
  <c r="H199" i="5" s="1"/>
  <c r="I392" i="4"/>
  <c r="J392" i="4" s="1"/>
  <c r="I330" i="4"/>
  <c r="J330" i="4" s="1"/>
  <c r="G15" i="5"/>
  <c r="E44" i="5"/>
  <c r="F77" i="5"/>
  <c r="C144" i="5"/>
  <c r="D162" i="5"/>
  <c r="E188" i="5"/>
  <c r="I526" i="4"/>
  <c r="J526" i="4" s="1"/>
  <c r="I545" i="4"/>
  <c r="J545" i="4" s="1"/>
  <c r="I712" i="4"/>
  <c r="J712" i="4" s="1"/>
  <c r="I213" i="4"/>
  <c r="J213" i="4" s="1"/>
  <c r="I517" i="4"/>
  <c r="J517" i="4" s="1"/>
  <c r="I693" i="4"/>
  <c r="J693" i="4" s="1"/>
  <c r="I120" i="4"/>
  <c r="J120" i="4" s="1"/>
  <c r="I158" i="4"/>
  <c r="J158" i="4" s="1"/>
  <c r="I159" i="4"/>
  <c r="J159" i="4" s="1"/>
  <c r="I196" i="4"/>
  <c r="J196" i="4" s="1"/>
  <c r="I143" i="4"/>
  <c r="J143" i="4" s="1"/>
  <c r="I37" i="4"/>
  <c r="J37" i="4" s="1"/>
  <c r="I47" i="4"/>
  <c r="J47" i="4" s="1"/>
  <c r="I144" i="4"/>
  <c r="J144" i="4" s="1"/>
  <c r="I171" i="4"/>
  <c r="J171" i="4" s="1"/>
  <c r="I181" i="4"/>
  <c r="J181" i="4" s="1"/>
  <c r="I190" i="4"/>
  <c r="J190" i="4" s="1"/>
  <c r="I227" i="4"/>
  <c r="J227" i="4" s="1"/>
  <c r="I236" i="4"/>
  <c r="J236" i="4" s="1"/>
  <c r="I246" i="4"/>
  <c r="J246" i="4" s="1"/>
  <c r="I275" i="4"/>
  <c r="J275" i="4" s="1"/>
  <c r="I331" i="4"/>
  <c r="J331" i="4" s="1"/>
  <c r="I388" i="4"/>
  <c r="J388" i="4" s="1"/>
  <c r="I408" i="4"/>
  <c r="J408" i="4" s="1"/>
  <c r="I436" i="4"/>
  <c r="J436" i="4" s="1"/>
  <c r="I494" i="4"/>
  <c r="J494" i="4" s="1"/>
  <c r="I504" i="4"/>
  <c r="J504" i="4" s="1"/>
  <c r="I513" i="4"/>
  <c r="J513" i="4" s="1"/>
  <c r="I523" i="4"/>
  <c r="J523" i="4" s="1"/>
  <c r="I532" i="4"/>
  <c r="J532" i="4" s="1"/>
  <c r="I560" i="4"/>
  <c r="J560" i="4" s="1"/>
  <c r="I578" i="4"/>
  <c r="J578" i="4" s="1"/>
  <c r="I587" i="4"/>
  <c r="J587" i="4" s="1"/>
  <c r="I625" i="4"/>
  <c r="J625" i="4" s="1"/>
  <c r="I634" i="4"/>
  <c r="J634" i="4" s="1"/>
  <c r="I670" i="4"/>
  <c r="J670" i="4" s="1"/>
  <c r="I689" i="4"/>
  <c r="J689" i="4" s="1"/>
  <c r="I699" i="4"/>
  <c r="J699" i="4" s="1"/>
  <c r="I776" i="4"/>
  <c r="J776" i="4" s="1"/>
  <c r="I785" i="4"/>
  <c r="J785" i="4" s="1"/>
  <c r="I858" i="4"/>
  <c r="J858" i="4" s="1"/>
  <c r="I949" i="4"/>
  <c r="J949" i="4" s="1"/>
  <c r="I967" i="4"/>
  <c r="J967" i="4" s="1"/>
  <c r="I987" i="4"/>
  <c r="J987" i="4" s="1"/>
  <c r="G77" i="5"/>
  <c r="D99" i="5"/>
  <c r="G118" i="5"/>
  <c r="C125" i="5"/>
  <c r="E162" i="5"/>
  <c r="I422" i="4"/>
  <c r="J422" i="4" s="1"/>
  <c r="I194" i="4"/>
  <c r="J194" i="4" s="1"/>
  <c r="C174" i="5"/>
  <c r="I4" i="4"/>
  <c r="J4" i="4" s="1"/>
  <c r="E4" i="5" s="1"/>
  <c r="I208" i="4"/>
  <c r="J208" i="4" s="1"/>
  <c r="I18" i="4"/>
  <c r="J18" i="4" s="1"/>
  <c r="I28" i="4"/>
  <c r="J28" i="4" s="1"/>
  <c r="I77" i="4"/>
  <c r="J77" i="4" s="1"/>
  <c r="I135" i="4"/>
  <c r="J135" i="4" s="1"/>
  <c r="F162" i="5"/>
  <c r="I237" i="4"/>
  <c r="J237" i="4" s="1"/>
  <c r="I332" i="4"/>
  <c r="J332" i="4" s="1"/>
  <c r="I351" i="4"/>
  <c r="J351" i="4" s="1"/>
  <c r="I361" i="4"/>
  <c r="J361" i="4" s="1"/>
  <c r="I399" i="4"/>
  <c r="J399" i="4" s="1"/>
  <c r="I409" i="4"/>
  <c r="J409" i="4" s="1"/>
  <c r="I514" i="4"/>
  <c r="J514" i="4" s="1"/>
  <c r="I607" i="4"/>
  <c r="J607" i="4" s="1"/>
  <c r="I626" i="4"/>
  <c r="J626" i="4" s="1"/>
  <c r="I690" i="4"/>
  <c r="J690" i="4" s="1"/>
  <c r="I700" i="4"/>
  <c r="J700" i="4" s="1"/>
  <c r="I719" i="4"/>
  <c r="J719" i="4" s="1"/>
  <c r="I729" i="4"/>
  <c r="J729" i="4" s="1"/>
  <c r="I757" i="4"/>
  <c r="J757" i="4" s="1"/>
  <c r="I821" i="4"/>
  <c r="J821" i="4" s="1"/>
  <c r="I877" i="4"/>
  <c r="J877" i="4" s="1"/>
  <c r="I896" i="4"/>
  <c r="J896" i="4" s="1"/>
  <c r="I940" i="4"/>
  <c r="J940" i="4" s="1"/>
  <c r="I978" i="4"/>
  <c r="J978" i="4" s="1"/>
  <c r="G99" i="5"/>
  <c r="C119" i="5"/>
  <c r="G162" i="5"/>
  <c r="I100" i="4"/>
  <c r="J100" i="4" s="1"/>
  <c r="I648" i="4"/>
  <c r="J648" i="4" s="1"/>
  <c r="I666" i="4"/>
  <c r="J666" i="4" s="1"/>
  <c r="I675" i="4"/>
  <c r="J675" i="4" s="1"/>
  <c r="I746" i="4"/>
  <c r="J746" i="4" s="1"/>
  <c r="I816" i="4"/>
  <c r="J816" i="4" s="1"/>
  <c r="I979" i="4"/>
  <c r="J979" i="4" s="1"/>
  <c r="B65" i="5"/>
  <c r="F65" i="5"/>
  <c r="C65" i="5"/>
  <c r="G65" i="5"/>
  <c r="C192" i="5"/>
  <c r="B192" i="5"/>
  <c r="H192" i="5" s="1"/>
  <c r="I420" i="4"/>
  <c r="J420" i="4" s="1"/>
  <c r="H65" i="5"/>
  <c r="H105" i="5"/>
  <c r="D123" i="5"/>
  <c r="C123" i="5"/>
  <c r="G192" i="5"/>
  <c r="I429" i="4"/>
  <c r="J429" i="4" s="1"/>
  <c r="I212" i="4"/>
  <c r="J212" i="4" s="1"/>
  <c r="I20" i="4"/>
  <c r="J20" i="4" s="1"/>
  <c r="I29" i="4"/>
  <c r="J29" i="4" s="1"/>
  <c r="I38" i="4"/>
  <c r="J38" i="4" s="1"/>
  <c r="I111" i="4"/>
  <c r="J111" i="4" s="1"/>
  <c r="I187" i="4"/>
  <c r="J187" i="4" s="1"/>
  <c r="I255" i="4"/>
  <c r="J255" i="4" s="1"/>
  <c r="I350" i="4"/>
  <c r="J350" i="4" s="1"/>
  <c r="I403" i="4"/>
  <c r="J403" i="4" s="1"/>
  <c r="I493" i="4"/>
  <c r="J493" i="4" s="1"/>
  <c r="I614" i="4"/>
  <c r="J614" i="4" s="1"/>
  <c r="I632" i="4"/>
  <c r="J632" i="4" s="1"/>
  <c r="I721" i="4"/>
  <c r="J721" i="4" s="1"/>
  <c r="I792" i="4"/>
  <c r="J792" i="4" s="1"/>
  <c r="I872" i="4"/>
  <c r="J872" i="4" s="1"/>
  <c r="G18" i="5"/>
  <c r="E18" i="5"/>
  <c r="C18" i="5"/>
  <c r="B18" i="5"/>
  <c r="E123" i="5"/>
  <c r="I12" i="4"/>
  <c r="J12" i="4" s="1"/>
  <c r="I48" i="4"/>
  <c r="J48" i="4" s="1"/>
  <c r="I57" i="4"/>
  <c r="J57" i="4" s="1"/>
  <c r="I75" i="4"/>
  <c r="J75" i="4" s="1"/>
  <c r="I179" i="4"/>
  <c r="J179" i="4" s="1"/>
  <c r="I247" i="4"/>
  <c r="J247" i="4" s="1"/>
  <c r="I519" i="4"/>
  <c r="J519" i="4" s="1"/>
  <c r="I624" i="4"/>
  <c r="J624" i="4" s="1"/>
  <c r="F57" i="5"/>
  <c r="G57" i="5"/>
  <c r="E57" i="5"/>
  <c r="D57" i="5"/>
  <c r="B57" i="5"/>
  <c r="I722" i="4"/>
  <c r="J722" i="4" s="1"/>
  <c r="G135" i="5"/>
  <c r="D135" i="5"/>
  <c r="C135" i="5"/>
  <c r="I809" i="4"/>
  <c r="J809" i="4" s="1"/>
  <c r="E135" i="5"/>
  <c r="E175" i="5"/>
  <c r="D175" i="5"/>
  <c r="I333" i="4"/>
  <c r="J333" i="4" s="1"/>
  <c r="I424" i="4"/>
  <c r="J424" i="4" s="1"/>
  <c r="I495" i="4"/>
  <c r="J495" i="4" s="1"/>
  <c r="I598" i="4"/>
  <c r="J598" i="4" s="1"/>
  <c r="I706" i="4"/>
  <c r="J706" i="4" s="1"/>
  <c r="I786" i="4"/>
  <c r="J786" i="4" s="1"/>
  <c r="B12" i="5"/>
  <c r="H12" i="5" s="1"/>
  <c r="G12" i="5"/>
  <c r="E12" i="5"/>
  <c r="D12" i="5"/>
  <c r="G90" i="5"/>
  <c r="F90" i="5"/>
  <c r="E90" i="5"/>
  <c r="C90" i="5"/>
  <c r="B90" i="5"/>
  <c r="H90" i="5" s="1"/>
  <c r="F135" i="5"/>
  <c r="C12" i="5"/>
  <c r="G49" i="5"/>
  <c r="F49" i="5"/>
  <c r="D49" i="5"/>
  <c r="C49" i="5"/>
  <c r="G151" i="5"/>
  <c r="F151" i="5"/>
  <c r="I299" i="4"/>
  <c r="J299" i="4" s="1"/>
  <c r="I334" i="4"/>
  <c r="J334" i="4" s="1"/>
  <c r="I487" i="4"/>
  <c r="J487" i="4" s="1"/>
  <c r="I938" i="4"/>
  <c r="J938" i="4" s="1"/>
  <c r="I947" i="4"/>
  <c r="J947" i="4" s="1"/>
  <c r="F12" i="5"/>
  <c r="B49" i="5"/>
  <c r="H49" i="5" s="1"/>
  <c r="E151" i="5"/>
  <c r="I317" i="4"/>
  <c r="J317" i="4" s="1"/>
  <c r="I199" i="4"/>
  <c r="J199" i="4" s="1"/>
  <c r="I599" i="4"/>
  <c r="J599" i="4" s="1"/>
  <c r="E49" i="5"/>
  <c r="B62" i="5"/>
  <c r="H62" i="5"/>
  <c r="G62" i="5"/>
  <c r="E62" i="5"/>
  <c r="D62" i="5"/>
  <c r="E100" i="5"/>
  <c r="D100" i="5"/>
  <c r="F152" i="5"/>
  <c r="E152" i="5"/>
  <c r="D152" i="5"/>
  <c r="I485" i="4"/>
  <c r="J485" i="4" s="1"/>
  <c r="I122" i="4"/>
  <c r="J122" i="4" s="1"/>
  <c r="I24" i="4"/>
  <c r="J24" i="4" s="1"/>
  <c r="I87" i="4"/>
  <c r="J87" i="4" s="1"/>
  <c r="I114" i="4"/>
  <c r="J114" i="4" s="1"/>
  <c r="I131" i="4"/>
  <c r="J131" i="4" s="1"/>
  <c r="I140" i="4"/>
  <c r="J140" i="4" s="1"/>
  <c r="I389" i="4"/>
  <c r="J389" i="4" s="1"/>
  <c r="I444" i="4"/>
  <c r="J444" i="4" s="1"/>
  <c r="I478" i="4"/>
  <c r="J478" i="4" s="1"/>
  <c r="I681" i="4"/>
  <c r="J681" i="4" s="1"/>
  <c r="I716" i="4"/>
  <c r="J716" i="4" s="1"/>
  <c r="I848" i="4"/>
  <c r="J848" i="4" s="1"/>
  <c r="I913" i="4"/>
  <c r="J913" i="4" s="1"/>
  <c r="I994" i="4"/>
  <c r="J994" i="4" s="1"/>
  <c r="D29" i="5"/>
  <c r="B29" i="5"/>
  <c r="H29" i="5" s="1"/>
  <c r="C62" i="5"/>
  <c r="B100" i="5"/>
  <c r="H100" i="5" s="1"/>
  <c r="I615" i="4"/>
  <c r="J615" i="4" s="1"/>
  <c r="I7" i="4"/>
  <c r="J7" i="4" s="1"/>
  <c r="F5" i="5" s="1"/>
  <c r="E39" i="5"/>
  <c r="C39" i="5"/>
  <c r="F62" i="5"/>
  <c r="G101" i="5"/>
  <c r="F101" i="5"/>
  <c r="E101" i="5"/>
  <c r="I16" i="4"/>
  <c r="J16" i="4" s="1"/>
  <c r="I97" i="4"/>
  <c r="J97" i="4" s="1"/>
  <c r="I115" i="4"/>
  <c r="J115" i="4" s="1"/>
  <c r="I141" i="4"/>
  <c r="J141" i="4" s="1"/>
  <c r="I218" i="4"/>
  <c r="J218" i="4" s="1"/>
  <c r="I301" i="4"/>
  <c r="J301" i="4" s="1"/>
  <c r="I336" i="4"/>
  <c r="J336" i="4" s="1"/>
  <c r="I435" i="4"/>
  <c r="J435" i="4" s="1"/>
  <c r="I470" i="4"/>
  <c r="J470" i="4" s="1"/>
  <c r="I479" i="4"/>
  <c r="J479" i="4" s="1"/>
  <c r="I498" i="4"/>
  <c r="J498" i="4" s="1"/>
  <c r="I533" i="4"/>
  <c r="J533" i="4" s="1"/>
  <c r="I542" i="4"/>
  <c r="J542" i="4" s="1"/>
  <c r="I551" i="4"/>
  <c r="J551" i="4" s="1"/>
  <c r="I568" i="4"/>
  <c r="J568" i="4" s="1"/>
  <c r="I576" i="4"/>
  <c r="J576" i="4" s="1"/>
  <c r="I752" i="4"/>
  <c r="J752" i="4" s="1"/>
  <c r="I849" i="4"/>
  <c r="J849" i="4" s="1"/>
  <c r="I905" i="4"/>
  <c r="J905" i="4" s="1"/>
  <c r="I923" i="4"/>
  <c r="J923" i="4" s="1"/>
  <c r="G29" i="5"/>
  <c r="C169" i="5"/>
  <c r="I108" i="4"/>
  <c r="J108" i="4" s="1"/>
  <c r="I125" i="4"/>
  <c r="J125" i="4" s="1"/>
  <c r="I202" i="4"/>
  <c r="J202" i="4" s="1"/>
  <c r="I244" i="4"/>
  <c r="J244" i="4" s="1"/>
  <c r="I261" i="4"/>
  <c r="J261" i="4" s="1"/>
  <c r="I277" i="4"/>
  <c r="J277" i="4" s="1"/>
  <c r="I293" i="4"/>
  <c r="J293" i="4" s="1"/>
  <c r="I418" i="4"/>
  <c r="J418" i="4" s="1"/>
  <c r="I427" i="4"/>
  <c r="J427" i="4" s="1"/>
  <c r="I463" i="4"/>
  <c r="J463" i="4" s="1"/>
  <c r="I552" i="4"/>
  <c r="J552" i="4" s="1"/>
  <c r="I664" i="4"/>
  <c r="J664" i="4" s="1"/>
  <c r="I673" i="4"/>
  <c r="J673" i="4" s="1"/>
  <c r="I736" i="4"/>
  <c r="J736" i="4" s="1"/>
  <c r="E179" i="5"/>
  <c r="F179" i="5"/>
  <c r="D179" i="5"/>
  <c r="I5" i="4"/>
  <c r="J5" i="4" s="1"/>
  <c r="G4" i="5" s="1"/>
  <c r="I164" i="4"/>
  <c r="J164" i="4" s="1"/>
  <c r="I343" i="4"/>
  <c r="J343" i="4" s="1"/>
  <c r="I163" i="4"/>
  <c r="J163" i="4" s="1"/>
  <c r="I633" i="4"/>
  <c r="J633" i="4" s="1"/>
  <c r="I387" i="4"/>
  <c r="J387" i="4" s="1"/>
  <c r="G32" i="5"/>
  <c r="F32" i="5"/>
  <c r="E32" i="5"/>
  <c r="D32" i="5"/>
  <c r="C32" i="5"/>
  <c r="B32" i="5"/>
  <c r="H32" i="5" s="1"/>
  <c r="D43" i="5"/>
  <c r="C43" i="5"/>
  <c r="I36" i="4"/>
  <c r="J36" i="4" s="1"/>
  <c r="I72" i="4"/>
  <c r="J72" i="4" s="1"/>
  <c r="I99" i="4"/>
  <c r="J99" i="4" s="1"/>
  <c r="I117" i="4"/>
  <c r="J117" i="4" s="1"/>
  <c r="I151" i="4"/>
  <c r="J151" i="4" s="1"/>
  <c r="I245" i="4"/>
  <c r="J245" i="4" s="1"/>
  <c r="I253" i="4"/>
  <c r="J253" i="4" s="1"/>
  <c r="I269" i="4"/>
  <c r="J269" i="4" s="1"/>
  <c r="I286" i="4"/>
  <c r="J286" i="4" s="1"/>
  <c r="I294" i="4"/>
  <c r="J294" i="4" s="1"/>
  <c r="I428" i="4"/>
  <c r="J428" i="4" s="1"/>
  <c r="I437" i="4"/>
  <c r="J437" i="4" s="1"/>
  <c r="I464" i="4"/>
  <c r="J464" i="4" s="1"/>
  <c r="I553" i="4"/>
  <c r="J553" i="4" s="1"/>
  <c r="I561" i="4"/>
  <c r="J561" i="4" s="1"/>
  <c r="I639" i="4"/>
  <c r="J639" i="4" s="1"/>
  <c r="G85" i="5"/>
  <c r="F85" i="5"/>
  <c r="D85" i="5"/>
  <c r="B85" i="5"/>
  <c r="H85" i="5" s="1"/>
  <c r="D180" i="5"/>
  <c r="B180" i="5"/>
  <c r="H180" i="5" s="1"/>
  <c r="I535" i="4"/>
  <c r="J535" i="4" s="1"/>
  <c r="I544" i="4"/>
  <c r="J544" i="4" s="1"/>
  <c r="I656" i="4"/>
  <c r="J656" i="4" s="1"/>
  <c r="I665" i="4"/>
  <c r="J665" i="4" s="1"/>
  <c r="I737" i="4"/>
  <c r="J737" i="4" s="1"/>
  <c r="I754" i="4"/>
  <c r="J754" i="4" s="1"/>
  <c r="I824" i="4"/>
  <c r="J824" i="4" s="1"/>
  <c r="I870" i="4"/>
  <c r="J870" i="4" s="1"/>
  <c r="I880" i="4"/>
  <c r="J880" i="4" s="1"/>
  <c r="I898" i="4"/>
  <c r="J898" i="4" s="1"/>
  <c r="E85" i="5"/>
  <c r="G180" i="5"/>
  <c r="I655" i="4"/>
  <c r="J655" i="4" s="1"/>
  <c r="I680" i="4"/>
  <c r="J680" i="4" s="1"/>
  <c r="I728" i="4"/>
  <c r="J728" i="4" s="1"/>
  <c r="I743" i="4"/>
  <c r="J743" i="4" s="1"/>
  <c r="I846" i="4"/>
  <c r="J846" i="4" s="1"/>
  <c r="I862" i="4"/>
  <c r="J862" i="4" s="1"/>
  <c r="I936" i="4"/>
  <c r="J936" i="4" s="1"/>
  <c r="I945" i="4"/>
  <c r="J945" i="4" s="1"/>
  <c r="G52" i="5"/>
  <c r="C77" i="5"/>
  <c r="C99" i="5"/>
  <c r="E118" i="5"/>
  <c r="F134" i="5"/>
  <c r="E197" i="5"/>
  <c r="I769" i="4"/>
  <c r="J769" i="4" s="1"/>
  <c r="I793" i="4"/>
  <c r="J793" i="4" s="1"/>
  <c r="I800" i="4"/>
  <c r="J800" i="4" s="1"/>
  <c r="I914" i="4"/>
  <c r="J914" i="4" s="1"/>
  <c r="I963" i="4"/>
  <c r="J963" i="4" s="1"/>
  <c r="I986" i="4"/>
  <c r="J986" i="4" s="1"/>
  <c r="B105" i="5"/>
  <c r="B119" i="5"/>
  <c r="H119" i="5" s="1"/>
  <c r="B147" i="5"/>
  <c r="B157" i="5"/>
  <c r="H157" i="5" s="1"/>
  <c r="B174" i="5"/>
  <c r="H174" i="5" s="1"/>
  <c r="I817" i="4"/>
  <c r="J817" i="4" s="1"/>
  <c r="I841" i="4"/>
  <c r="J841" i="4" s="1"/>
  <c r="I856" i="4"/>
  <c r="J856" i="4" s="1"/>
  <c r="I995" i="4"/>
  <c r="J995" i="4" s="1"/>
  <c r="I988" i="4"/>
  <c r="J988" i="4" s="1"/>
  <c r="I41" i="4"/>
  <c r="J41" i="4" s="1"/>
  <c r="I101" i="4"/>
  <c r="J101" i="4" s="1"/>
  <c r="I263" i="4"/>
  <c r="J263" i="4" s="1"/>
  <c r="I295" i="4"/>
  <c r="J295" i="4" s="1"/>
  <c r="I370" i="4"/>
  <c r="J370" i="4" s="1"/>
  <c r="I378" i="4"/>
  <c r="J378" i="4" s="1"/>
  <c r="I439" i="4"/>
  <c r="J439" i="4" s="1"/>
  <c r="I447" i="4"/>
  <c r="J447" i="4" s="1"/>
  <c r="I481" i="4"/>
  <c r="J481" i="4" s="1"/>
  <c r="I520" i="4"/>
  <c r="J520" i="4" s="1"/>
  <c r="I554" i="4"/>
  <c r="J554" i="4" s="1"/>
  <c r="I570" i="4"/>
  <c r="J570" i="4" s="1"/>
  <c r="I586" i="4"/>
  <c r="J586" i="4" s="1"/>
  <c r="I593" i="4"/>
  <c r="J593" i="4" s="1"/>
  <c r="I601" i="4"/>
  <c r="J601" i="4" s="1"/>
  <c r="I642" i="4"/>
  <c r="J642" i="4" s="1"/>
  <c r="I667" i="4"/>
  <c r="J667" i="4" s="1"/>
  <c r="I708" i="4"/>
  <c r="J708" i="4" s="1"/>
  <c r="I731" i="4"/>
  <c r="J731" i="4" s="1"/>
  <c r="I739" i="4"/>
  <c r="J739" i="4" s="1"/>
  <c r="I810" i="4"/>
  <c r="J810" i="4" s="1"/>
  <c r="I833" i="4"/>
  <c r="J833" i="4" s="1"/>
  <c r="I850" i="4"/>
  <c r="J850" i="4" s="1"/>
  <c r="I908" i="4"/>
  <c r="J908" i="4" s="1"/>
  <c r="I958" i="4"/>
  <c r="J958" i="4" s="1"/>
  <c r="I980" i="4"/>
  <c r="J980" i="4" s="1"/>
  <c r="E79" i="5"/>
  <c r="F124" i="5"/>
  <c r="E136" i="5"/>
  <c r="D148" i="5"/>
  <c r="C199" i="5"/>
  <c r="F79" i="5"/>
  <c r="E148" i="5"/>
  <c r="D199" i="5"/>
  <c r="I42" i="4"/>
  <c r="J42" i="4" s="1"/>
  <c r="I85" i="4"/>
  <c r="J85" i="4" s="1"/>
  <c r="I93" i="4"/>
  <c r="J93" i="4" s="1"/>
  <c r="I134" i="4"/>
  <c r="J134" i="4" s="1"/>
  <c r="I175" i="4"/>
  <c r="J175" i="4" s="1"/>
  <c r="I217" i="4"/>
  <c r="J217" i="4" s="1"/>
  <c r="I272" i="4"/>
  <c r="J272" i="4" s="1"/>
  <c r="I329" i="4"/>
  <c r="J329" i="4" s="1"/>
  <c r="I397" i="4"/>
  <c r="J397" i="4" s="1"/>
  <c r="I405" i="4"/>
  <c r="J405" i="4" s="1"/>
  <c r="I423" i="4"/>
  <c r="J423" i="4" s="1"/>
  <c r="I431" i="4"/>
  <c r="J431" i="4" s="1"/>
  <c r="I440" i="4"/>
  <c r="J440" i="4" s="1"/>
  <c r="I472" i="4"/>
  <c r="J472" i="4" s="1"/>
  <c r="I482" i="4"/>
  <c r="J482" i="4" s="1"/>
  <c r="I563" i="4"/>
  <c r="J563" i="4" s="1"/>
  <c r="I579" i="4"/>
  <c r="J579" i="4" s="1"/>
  <c r="I651" i="4"/>
  <c r="J651" i="4" s="1"/>
  <c r="I701" i="4"/>
  <c r="J701" i="4" s="1"/>
  <c r="I709" i="4"/>
  <c r="J709" i="4" s="1"/>
  <c r="I732" i="4"/>
  <c r="J732" i="4" s="1"/>
  <c r="I772" i="4"/>
  <c r="J772" i="4" s="1"/>
  <c r="I843" i="4"/>
  <c r="J843" i="4" s="1"/>
  <c r="I874" i="4"/>
  <c r="J874" i="4" s="1"/>
  <c r="I883" i="4"/>
  <c r="J883" i="4" s="1"/>
  <c r="I917" i="4"/>
  <c r="J917" i="4" s="1"/>
  <c r="I950" i="4"/>
  <c r="J950" i="4" s="1"/>
  <c r="C37" i="5"/>
  <c r="G79" i="5"/>
  <c r="E86" i="5"/>
  <c r="B115" i="5"/>
  <c r="C121" i="5"/>
  <c r="B132" i="5"/>
  <c r="H132" i="5" s="1"/>
  <c r="C171" i="5"/>
  <c r="C187" i="5"/>
  <c r="D193" i="5"/>
  <c r="E199" i="5"/>
  <c r="I233" i="4"/>
  <c r="J233" i="4" s="1"/>
  <c r="I248" i="4"/>
  <c r="J248" i="4" s="1"/>
  <c r="I256" i="4"/>
  <c r="J256" i="4" s="1"/>
  <c r="I312" i="4"/>
  <c r="J312" i="4" s="1"/>
  <c r="I338" i="4"/>
  <c r="J338" i="4" s="1"/>
  <c r="I380" i="4"/>
  <c r="J380" i="4" s="1"/>
  <c r="I414" i="4"/>
  <c r="J414" i="4" s="1"/>
  <c r="I449" i="4"/>
  <c r="J449" i="4" s="1"/>
  <c r="I506" i="4"/>
  <c r="J506" i="4" s="1"/>
  <c r="I603" i="4"/>
  <c r="J603" i="4" s="1"/>
  <c r="I627" i="4"/>
  <c r="J627" i="4" s="1"/>
  <c r="I685" i="4"/>
  <c r="J685" i="4" s="1"/>
  <c r="I725" i="4"/>
  <c r="J725" i="4" s="1"/>
  <c r="I780" i="4"/>
  <c r="J780" i="4" s="1"/>
  <c r="I811" i="4"/>
  <c r="J811" i="4" s="1"/>
  <c r="I851" i="4"/>
  <c r="J851" i="4" s="1"/>
  <c r="I892" i="4"/>
  <c r="J892" i="4" s="1"/>
  <c r="I901" i="4"/>
  <c r="J901" i="4" s="1"/>
  <c r="D37" i="5"/>
  <c r="E121" i="5"/>
  <c r="C132" i="5"/>
  <c r="D187" i="5"/>
  <c r="E193" i="5"/>
  <c r="F199" i="5"/>
  <c r="E37" i="5"/>
  <c r="C69" i="5"/>
  <c r="C80" i="5"/>
  <c r="C91" i="5"/>
  <c r="F121" i="5"/>
  <c r="D132" i="5"/>
  <c r="B149" i="5"/>
  <c r="H149" i="5" s="1"/>
  <c r="E176" i="5"/>
  <c r="B182" i="5"/>
  <c r="H182" i="5" s="1"/>
  <c r="E187" i="5"/>
  <c r="I522" i="4"/>
  <c r="J522" i="4" s="1"/>
  <c r="I564" i="4"/>
  <c r="J564" i="4" s="1"/>
  <c r="I652" i="4"/>
  <c r="J652" i="4" s="1"/>
  <c r="I694" i="4"/>
  <c r="J694" i="4" s="1"/>
  <c r="D19" i="5"/>
  <c r="F37" i="5"/>
  <c r="E58" i="5"/>
  <c r="D63" i="5"/>
  <c r="D69" i="5"/>
  <c r="C76" i="5"/>
  <c r="D80" i="5"/>
  <c r="C87" i="5"/>
  <c r="C98" i="5"/>
  <c r="C116" i="5"/>
  <c r="D125" i="5"/>
  <c r="E132" i="5"/>
  <c r="E137" i="5"/>
  <c r="C149" i="5"/>
  <c r="C154" i="5"/>
  <c r="B172" i="5"/>
  <c r="H172" i="5" s="1"/>
  <c r="C182" i="5"/>
  <c r="F187" i="5"/>
  <c r="I78" i="4"/>
  <c r="J78" i="4" s="1"/>
  <c r="I160" i="4"/>
  <c r="J160" i="4" s="1"/>
  <c r="I184" i="4"/>
  <c r="J184" i="4" s="1"/>
  <c r="I257" i="4"/>
  <c r="J257" i="4" s="1"/>
  <c r="I265" i="4"/>
  <c r="J265" i="4" s="1"/>
  <c r="I313" i="4"/>
  <c r="J313" i="4" s="1"/>
  <c r="I322" i="4"/>
  <c r="J322" i="4" s="1"/>
  <c r="I364" i="4"/>
  <c r="J364" i="4" s="1"/>
  <c r="I390" i="4"/>
  <c r="J390" i="4" s="1"/>
  <c r="I491" i="4"/>
  <c r="J491" i="4" s="1"/>
  <c r="I515" i="4"/>
  <c r="J515" i="4" s="1"/>
  <c r="I539" i="4"/>
  <c r="J539" i="4" s="1"/>
  <c r="I595" i="4"/>
  <c r="J595" i="4" s="1"/>
  <c r="I726" i="4"/>
  <c r="J726" i="4" s="1"/>
  <c r="I893" i="4"/>
  <c r="J893" i="4" s="1"/>
  <c r="I919" i="4"/>
  <c r="J919" i="4" s="1"/>
  <c r="I952" i="4"/>
  <c r="J952" i="4" s="1"/>
  <c r="G37" i="5"/>
  <c r="E69" i="5"/>
  <c r="E76" i="5"/>
  <c r="E80" i="5"/>
  <c r="D87" i="5"/>
  <c r="D98" i="5"/>
  <c r="F132" i="5"/>
  <c r="F137" i="5"/>
  <c r="D149" i="5"/>
  <c r="F172" i="5"/>
  <c r="D182" i="5"/>
  <c r="G187" i="5"/>
  <c r="I53" i="4"/>
  <c r="J53" i="4" s="1"/>
  <c r="I70" i="4"/>
  <c r="J70" i="4" s="1"/>
  <c r="I95" i="4"/>
  <c r="J95" i="4" s="1"/>
  <c r="I128" i="4"/>
  <c r="J128" i="4" s="1"/>
  <c r="I145" i="4"/>
  <c r="J145" i="4" s="1"/>
  <c r="I161" i="4"/>
  <c r="J161" i="4" s="1"/>
  <c r="I210" i="4"/>
  <c r="J210" i="4" s="1"/>
  <c r="I250" i="4"/>
  <c r="J250" i="4" s="1"/>
  <c r="I258" i="4"/>
  <c r="J258" i="4" s="1"/>
  <c r="I828" i="4"/>
  <c r="J828" i="4" s="1"/>
  <c r="I836" i="4"/>
  <c r="J836" i="4" s="1"/>
  <c r="F19" i="5"/>
  <c r="H37" i="5"/>
  <c r="F69" i="5"/>
  <c r="F76" i="5"/>
  <c r="F80" i="5"/>
  <c r="E87" i="5"/>
  <c r="E98" i="5"/>
  <c r="E149" i="5"/>
  <c r="E182" i="5"/>
  <c r="C201" i="5"/>
  <c r="I211" i="4"/>
  <c r="J211" i="4" s="1"/>
  <c r="I266" i="4"/>
  <c r="J266" i="4" s="1"/>
  <c r="I340" i="4"/>
  <c r="J340" i="4" s="1"/>
  <c r="I382" i="4"/>
  <c r="J382" i="4" s="1"/>
  <c r="I391" i="4"/>
  <c r="J391" i="4" s="1"/>
  <c r="I416" i="4"/>
  <c r="J416" i="4" s="1"/>
  <c r="I451" i="4"/>
  <c r="J451" i="4" s="1"/>
  <c r="I460" i="4"/>
  <c r="J460" i="4" s="1"/>
  <c r="I475" i="4"/>
  <c r="J475" i="4" s="1"/>
  <c r="I500" i="4"/>
  <c r="J500" i="4" s="1"/>
  <c r="I508" i="4"/>
  <c r="J508" i="4" s="1"/>
  <c r="I540" i="4"/>
  <c r="J540" i="4" s="1"/>
  <c r="I548" i="4"/>
  <c r="J548" i="4" s="1"/>
  <c r="I629" i="4"/>
  <c r="J629" i="4" s="1"/>
  <c r="I637" i="4"/>
  <c r="J637" i="4" s="1"/>
  <c r="I645" i="4"/>
  <c r="J645" i="4" s="1"/>
  <c r="I750" i="4"/>
  <c r="J750" i="4" s="1"/>
  <c r="I782" i="4"/>
  <c r="J782" i="4" s="1"/>
  <c r="I813" i="4"/>
  <c r="J813" i="4" s="1"/>
  <c r="I829" i="4"/>
  <c r="J829" i="4" s="1"/>
  <c r="I837" i="4"/>
  <c r="J837" i="4" s="1"/>
  <c r="I868" i="4"/>
  <c r="J868" i="4" s="1"/>
  <c r="I894" i="4"/>
  <c r="J894" i="4" s="1"/>
  <c r="I961" i="4"/>
  <c r="J961" i="4" s="1"/>
  <c r="I968" i="4"/>
  <c r="J968" i="4" s="1"/>
  <c r="I976" i="4"/>
  <c r="J976" i="4" s="1"/>
  <c r="I984" i="4"/>
  <c r="J984" i="4" s="1"/>
  <c r="B15" i="5"/>
  <c r="H15" i="5" s="1"/>
  <c r="B33" i="5"/>
  <c r="E59" i="5"/>
  <c r="B64" i="5"/>
  <c r="H64" i="5" s="1"/>
  <c r="G69" i="5"/>
  <c r="F87" i="5"/>
  <c r="B155" i="5"/>
  <c r="H155" i="5" s="1"/>
  <c r="E161" i="5"/>
  <c r="F182" i="5"/>
  <c r="I63" i="4"/>
  <c r="J63" i="4" s="1"/>
  <c r="I80" i="4"/>
  <c r="J80" i="4" s="1"/>
  <c r="I96" i="4"/>
  <c r="J96" i="4" s="1"/>
  <c r="I106" i="4"/>
  <c r="J106" i="4" s="1"/>
  <c r="I137" i="4"/>
  <c r="J137" i="4" s="1"/>
  <c r="I259" i="4"/>
  <c r="J259" i="4" s="1"/>
  <c r="I315" i="4"/>
  <c r="J315" i="4" s="1"/>
  <c r="I374" i="4"/>
  <c r="J374" i="4" s="1"/>
  <c r="I417" i="4"/>
  <c r="J417" i="4" s="1"/>
  <c r="I443" i="4"/>
  <c r="J443" i="4" s="1"/>
  <c r="I461" i="4"/>
  <c r="J461" i="4" s="1"/>
  <c r="I476" i="4"/>
  <c r="J476" i="4" s="1"/>
  <c r="I549" i="4"/>
  <c r="J549" i="4" s="1"/>
  <c r="I566" i="4"/>
  <c r="J566" i="4" s="1"/>
  <c r="I574" i="4"/>
  <c r="J574" i="4" s="1"/>
  <c r="I597" i="4"/>
  <c r="J597" i="4" s="1"/>
  <c r="I606" i="4"/>
  <c r="J606" i="4" s="1"/>
  <c r="I662" i="4"/>
  <c r="J662" i="4" s="1"/>
  <c r="I671" i="4"/>
  <c r="J671" i="4" s="1"/>
  <c r="I679" i="4"/>
  <c r="J679" i="4" s="1"/>
  <c r="I688" i="4"/>
  <c r="J688" i="4" s="1"/>
  <c r="I696" i="4"/>
  <c r="J696" i="4" s="1"/>
  <c r="I767" i="4"/>
  <c r="J767" i="4" s="1"/>
  <c r="I775" i="4"/>
  <c r="J775" i="4" s="1"/>
  <c r="I783" i="4"/>
  <c r="J783" i="4" s="1"/>
  <c r="I791" i="4"/>
  <c r="J791" i="4" s="1"/>
  <c r="I814" i="4"/>
  <c r="J814" i="4" s="1"/>
  <c r="I838" i="4"/>
  <c r="J838" i="4" s="1"/>
  <c r="I869" i="4"/>
  <c r="J869" i="4" s="1"/>
  <c r="I878" i="4"/>
  <c r="J878" i="4" s="1"/>
  <c r="I904" i="4"/>
  <c r="J904" i="4" s="1"/>
  <c r="I912" i="4"/>
  <c r="J912" i="4" s="1"/>
  <c r="I944" i="4"/>
  <c r="J944" i="4" s="1"/>
  <c r="I969" i="4"/>
  <c r="J969" i="4" s="1"/>
  <c r="I977" i="4"/>
  <c r="J977" i="4" s="1"/>
  <c r="I985" i="4"/>
  <c r="J985" i="4" s="1"/>
  <c r="I1000" i="4"/>
  <c r="J1000" i="4" s="1"/>
  <c r="H10" i="5"/>
  <c r="H87" i="5"/>
  <c r="B99" i="5"/>
  <c r="H99" i="5" s="1"/>
  <c r="D56" i="5"/>
  <c r="B56" i="5"/>
  <c r="H56" i="5" s="1"/>
  <c r="F56" i="5"/>
  <c r="E56" i="5"/>
  <c r="C56" i="5"/>
  <c r="I153" i="4"/>
  <c r="J153" i="4" s="1"/>
  <c r="I33" i="4"/>
  <c r="J33" i="4" s="1"/>
  <c r="I83" i="4"/>
  <c r="J83" i="4" s="1"/>
  <c r="I177" i="4"/>
  <c r="J177" i="4" s="1"/>
  <c r="I219" i="4"/>
  <c r="J219" i="4" s="1"/>
  <c r="I433" i="4"/>
  <c r="J433" i="4" s="1"/>
  <c r="I992" i="4"/>
  <c r="J992" i="4" s="1"/>
  <c r="I834" i="4"/>
  <c r="J834" i="4" s="1"/>
  <c r="D20" i="5"/>
  <c r="C20" i="5"/>
  <c r="B20" i="5"/>
  <c r="H20" i="5" s="1"/>
  <c r="G20" i="5"/>
  <c r="F113" i="5"/>
  <c r="C113" i="5"/>
  <c r="E113" i="5"/>
  <c r="G113" i="5"/>
  <c r="D113" i="5"/>
  <c r="B113" i="5"/>
  <c r="H113" i="5" s="1"/>
  <c r="B5" i="5"/>
  <c r="E20" i="5"/>
  <c r="D106" i="5"/>
  <c r="B106" i="5"/>
  <c r="H106" i="5" s="1"/>
  <c r="F106" i="5"/>
  <c r="E106" i="5"/>
  <c r="C106" i="5"/>
  <c r="G106" i="5"/>
  <c r="I232" i="4"/>
  <c r="J232" i="4" s="1"/>
  <c r="I274" i="4"/>
  <c r="J274" i="4" s="1"/>
  <c r="I377" i="4"/>
  <c r="J377" i="4" s="1"/>
  <c r="I453" i="4"/>
  <c r="J453" i="4" s="1"/>
  <c r="I918" i="4"/>
  <c r="J918" i="4" s="1"/>
  <c r="D11" i="5"/>
  <c r="B11" i="5"/>
  <c r="H11" i="5" s="1"/>
  <c r="G11" i="5"/>
  <c r="F20" i="5"/>
  <c r="G25" i="5"/>
  <c r="F25" i="5"/>
  <c r="B25" i="5"/>
  <c r="H25" i="5" s="1"/>
  <c r="C25" i="5"/>
  <c r="E25" i="5"/>
  <c r="D25" i="5"/>
  <c r="F67" i="5"/>
  <c r="E67" i="5"/>
  <c r="D67" i="5"/>
  <c r="B67" i="5"/>
  <c r="H67" i="5" s="1"/>
  <c r="C67" i="5"/>
  <c r="G67" i="5"/>
  <c r="I805" i="4"/>
  <c r="J805" i="4" s="1"/>
  <c r="D27" i="5"/>
  <c r="C27" i="5"/>
  <c r="G27" i="5"/>
  <c r="F27" i="5"/>
  <c r="E27" i="5"/>
  <c r="B27" i="5"/>
  <c r="H27" i="5" s="1"/>
  <c r="I744" i="4"/>
  <c r="J744" i="4" s="1"/>
  <c r="I758" i="4"/>
  <c r="J758" i="4" s="1"/>
  <c r="I889" i="4"/>
  <c r="J889" i="4" s="1"/>
  <c r="I927" i="4"/>
  <c r="J927" i="4" s="1"/>
  <c r="D46" i="5"/>
  <c r="B46" i="5"/>
  <c r="H46" i="5" s="1"/>
  <c r="G46" i="5"/>
  <c r="E46" i="5"/>
  <c r="F46" i="5"/>
  <c r="I8" i="4"/>
  <c r="J8" i="4" s="1"/>
  <c r="F6" i="5" s="1"/>
  <c r="I58" i="4"/>
  <c r="J58" i="4" s="1"/>
  <c r="I174" i="4"/>
  <c r="J174" i="4" s="1"/>
  <c r="I186" i="4"/>
  <c r="J186" i="4" s="1"/>
  <c r="I228" i="4"/>
  <c r="J228" i="4" s="1"/>
  <c r="I240" i="4"/>
  <c r="J240" i="4" s="1"/>
  <c r="I398" i="4"/>
  <c r="J398" i="4" s="1"/>
  <c r="I474" i="4"/>
  <c r="J474" i="4" s="1"/>
  <c r="I724" i="4"/>
  <c r="J724" i="4" s="1"/>
  <c r="C110" i="5"/>
  <c r="G110" i="5"/>
  <c r="F110" i="5"/>
  <c r="D110" i="5"/>
  <c r="H110" i="5"/>
  <c r="E110" i="5"/>
  <c r="B110" i="5"/>
  <c r="I98" i="4"/>
  <c r="J98" i="4" s="1"/>
  <c r="I198" i="4"/>
  <c r="J198" i="4" s="1"/>
  <c r="I270" i="4"/>
  <c r="J270" i="4" s="1"/>
  <c r="I319" i="4"/>
  <c r="J319" i="4" s="1"/>
  <c r="I386" i="4"/>
  <c r="J386" i="4" s="1"/>
  <c r="I456" i="4"/>
  <c r="J456" i="4" s="1"/>
  <c r="I906" i="4"/>
  <c r="J906" i="4" s="1"/>
  <c r="D70" i="5"/>
  <c r="C70" i="5"/>
  <c r="B70" i="5"/>
  <c r="F70" i="5"/>
  <c r="H70" i="5"/>
  <c r="E70" i="5"/>
  <c r="C30" i="5"/>
  <c r="B30" i="5"/>
  <c r="H30" i="5" s="1"/>
  <c r="E30" i="5"/>
  <c r="B7" i="5"/>
  <c r="H7" i="5" s="1"/>
  <c r="G7" i="5"/>
  <c r="F7" i="5"/>
  <c r="E7" i="5"/>
  <c r="D7" i="5"/>
  <c r="D30" i="5"/>
  <c r="F30" i="5"/>
  <c r="F133" i="5"/>
  <c r="G133" i="5"/>
  <c r="D133" i="5"/>
  <c r="C133" i="5"/>
  <c r="B133" i="5"/>
  <c r="H133" i="5" s="1"/>
  <c r="E133" i="5"/>
  <c r="B4" i="5"/>
  <c r="H4" i="5" s="1"/>
  <c r="I412" i="4"/>
  <c r="J412" i="4" s="1"/>
  <c r="I419" i="4"/>
  <c r="J419" i="4" s="1"/>
  <c r="I946" i="4"/>
  <c r="J946" i="4" s="1"/>
  <c r="H8" i="5"/>
  <c r="F8" i="5"/>
  <c r="E8" i="5"/>
  <c r="D8" i="5"/>
  <c r="G8" i="5"/>
  <c r="C8" i="5"/>
  <c r="B8" i="5"/>
  <c r="G30" i="5"/>
  <c r="D61" i="5"/>
  <c r="B61" i="5"/>
  <c r="H61" i="5" s="1"/>
  <c r="G61" i="5"/>
  <c r="E61" i="5"/>
  <c r="F61" i="5"/>
  <c r="I88" i="4"/>
  <c r="J88" i="4" s="1"/>
  <c r="I432" i="4"/>
  <c r="J432" i="4" s="1"/>
  <c r="I556" i="4"/>
  <c r="J556" i="4" s="1"/>
  <c r="I575" i="4"/>
  <c r="J575" i="4" s="1"/>
  <c r="C55" i="5"/>
  <c r="F55" i="5"/>
  <c r="E55" i="5"/>
  <c r="D55" i="5"/>
  <c r="B55" i="5"/>
  <c r="H55" i="5" s="1"/>
  <c r="G55" i="5"/>
  <c r="E24" i="5"/>
  <c r="D24" i="5"/>
  <c r="C24" i="5"/>
  <c r="B24" i="5"/>
  <c r="H24" i="5" s="1"/>
  <c r="D34" i="5"/>
  <c r="C34" i="5"/>
  <c r="B34" i="5"/>
  <c r="H34" i="5" s="1"/>
  <c r="E34" i="5"/>
  <c r="H50" i="5"/>
  <c r="G50" i="5"/>
  <c r="F50" i="5"/>
  <c r="D50" i="5"/>
  <c r="D131" i="5"/>
  <c r="B131" i="5"/>
  <c r="H131" i="5" s="1"/>
  <c r="F131" i="5"/>
  <c r="E131" i="5"/>
  <c r="C131" i="5"/>
  <c r="G131" i="5"/>
  <c r="D136" i="5"/>
  <c r="B136" i="5"/>
  <c r="H136" i="5" s="1"/>
  <c r="F136" i="5"/>
  <c r="H140" i="5"/>
  <c r="F140" i="5"/>
  <c r="C140" i="5"/>
  <c r="F40" i="5"/>
  <c r="E40" i="5"/>
  <c r="C40" i="5"/>
  <c r="G40" i="5"/>
  <c r="D40" i="5"/>
  <c r="B40" i="5"/>
  <c r="H40" i="5" s="1"/>
  <c r="D126" i="5"/>
  <c r="B126" i="5"/>
  <c r="H126" i="5" s="1"/>
  <c r="E126" i="5"/>
  <c r="F126" i="5"/>
  <c r="I855" i="4"/>
  <c r="J855" i="4" s="1"/>
  <c r="F17" i="5"/>
  <c r="E17" i="5"/>
  <c r="D17" i="5"/>
  <c r="H17" i="5"/>
  <c r="G17" i="5"/>
  <c r="C17" i="5"/>
  <c r="D41" i="5"/>
  <c r="B41" i="5"/>
  <c r="H41" i="5" s="1"/>
  <c r="E41" i="5"/>
  <c r="G47" i="5"/>
  <c r="F47" i="5"/>
  <c r="E47" i="5"/>
  <c r="C47" i="5"/>
  <c r="D47" i="5"/>
  <c r="F102" i="5"/>
  <c r="D102" i="5"/>
  <c r="B102" i="5"/>
  <c r="H102" i="5" s="1"/>
  <c r="G102" i="5"/>
  <c r="B107" i="5"/>
  <c r="H107" i="5" s="1"/>
  <c r="D107" i="5"/>
  <c r="C107" i="5"/>
  <c r="E107" i="5"/>
  <c r="C126" i="5"/>
  <c r="D26" i="5"/>
  <c r="B26" i="5"/>
  <c r="H26" i="5" s="1"/>
  <c r="E26" i="5"/>
  <c r="G26" i="5"/>
  <c r="C26" i="5"/>
  <c r="C41" i="5"/>
  <c r="B47" i="5"/>
  <c r="H47" i="5" s="1"/>
  <c r="B52" i="5"/>
  <c r="H52" i="5" s="1"/>
  <c r="F52" i="5"/>
  <c r="E52" i="5"/>
  <c r="E72" i="5"/>
  <c r="D72" i="5"/>
  <c r="B72" i="5"/>
  <c r="H72" i="5" s="1"/>
  <c r="G82" i="5"/>
  <c r="F82" i="5"/>
  <c r="D82" i="5"/>
  <c r="E82" i="5"/>
  <c r="C102" i="5"/>
  <c r="F107" i="5"/>
  <c r="G126" i="5"/>
  <c r="F26" i="5"/>
  <c r="F41" i="5"/>
  <c r="C52" i="5"/>
  <c r="C72" i="5"/>
  <c r="B82" i="5"/>
  <c r="H82" i="5" s="1"/>
  <c r="E102" i="5"/>
  <c r="G107" i="5"/>
  <c r="G127" i="5"/>
  <c r="F127" i="5"/>
  <c r="D127" i="5"/>
  <c r="H127" i="5"/>
  <c r="B152" i="5"/>
  <c r="H152" i="5" s="1"/>
  <c r="G152" i="5"/>
  <c r="C152" i="5"/>
  <c r="F83" i="5"/>
  <c r="C83" i="5"/>
  <c r="G83" i="5"/>
  <c r="E83" i="5"/>
  <c r="B83" i="5"/>
  <c r="H83" i="5" s="1"/>
  <c r="F158" i="5"/>
  <c r="D158" i="5"/>
  <c r="G158" i="5"/>
  <c r="B158" i="5"/>
  <c r="H158" i="5" s="1"/>
  <c r="F194" i="5"/>
  <c r="D194" i="5"/>
  <c r="C194" i="5"/>
  <c r="B194" i="5"/>
  <c r="H194" i="5" s="1"/>
  <c r="F13" i="5"/>
  <c r="C13" i="5"/>
  <c r="G13" i="5"/>
  <c r="E13" i="5"/>
  <c r="D13" i="5"/>
  <c r="F42" i="5"/>
  <c r="E42" i="5"/>
  <c r="D42" i="5"/>
  <c r="C42" i="5"/>
  <c r="G42" i="5"/>
  <c r="F68" i="5"/>
  <c r="C68" i="5"/>
  <c r="E68" i="5"/>
  <c r="D83" i="5"/>
  <c r="C158" i="5"/>
  <c r="E194" i="5"/>
  <c r="I760" i="4"/>
  <c r="J760" i="4" s="1"/>
  <c r="B13" i="5"/>
  <c r="H13" i="5" s="1"/>
  <c r="B42" i="5"/>
  <c r="H42" i="5" s="1"/>
  <c r="B68" i="5"/>
  <c r="H68" i="5" s="1"/>
  <c r="F128" i="5"/>
  <c r="G128" i="5"/>
  <c r="E128" i="5"/>
  <c r="D128" i="5"/>
  <c r="C128" i="5"/>
  <c r="B128" i="5"/>
  <c r="H128" i="5" s="1"/>
  <c r="E158" i="5"/>
  <c r="G194" i="5"/>
  <c r="I766" i="4"/>
  <c r="J766" i="4" s="1"/>
  <c r="I886" i="4"/>
  <c r="J886" i="4" s="1"/>
  <c r="D9" i="5"/>
  <c r="C9" i="5"/>
  <c r="B9" i="5"/>
  <c r="H9" i="5" s="1"/>
  <c r="E9" i="5"/>
  <c r="G9" i="5"/>
  <c r="F9" i="5"/>
  <c r="F43" i="5"/>
  <c r="G43" i="5"/>
  <c r="B43" i="5"/>
  <c r="H43" i="5" s="1"/>
  <c r="E43" i="5"/>
  <c r="D68" i="5"/>
  <c r="G89" i="5"/>
  <c r="F89" i="5"/>
  <c r="E89" i="5"/>
  <c r="D89" i="5"/>
  <c r="B89" i="5"/>
  <c r="H89" i="5" s="1"/>
  <c r="B94" i="5"/>
  <c r="H94" i="5" s="1"/>
  <c r="E94" i="5"/>
  <c r="F129" i="5"/>
  <c r="G129" i="5"/>
  <c r="D129" i="5"/>
  <c r="C129" i="5"/>
  <c r="F144" i="5"/>
  <c r="E144" i="5"/>
  <c r="H144" i="5"/>
  <c r="D144" i="5"/>
  <c r="D159" i="5"/>
  <c r="C159" i="5"/>
  <c r="B159" i="5"/>
  <c r="H159" i="5" s="1"/>
  <c r="F159" i="5"/>
  <c r="E159" i="5"/>
  <c r="G189" i="5"/>
  <c r="F189" i="5"/>
  <c r="B189" i="5"/>
  <c r="H189" i="5" s="1"/>
  <c r="E189" i="5"/>
  <c r="D189" i="5"/>
  <c r="G200" i="5"/>
  <c r="F200" i="5"/>
  <c r="B200" i="5"/>
  <c r="H200" i="5" s="1"/>
  <c r="D200" i="5"/>
  <c r="C200" i="5"/>
  <c r="G68" i="5"/>
  <c r="F115" i="5"/>
  <c r="E115" i="5"/>
  <c r="E154" i="5"/>
  <c r="D154" i="5"/>
  <c r="B154" i="5"/>
  <c r="H154" i="5" s="1"/>
  <c r="C190" i="5"/>
  <c r="B190" i="5"/>
  <c r="H190" i="5" s="1"/>
  <c r="D190" i="5"/>
  <c r="C185" i="5"/>
  <c r="B185" i="5"/>
  <c r="H185" i="5" s="1"/>
  <c r="F185" i="5"/>
  <c r="E185" i="5"/>
  <c r="E190" i="5"/>
  <c r="D196" i="5"/>
  <c r="B196" i="5"/>
  <c r="H196" i="5" s="1"/>
  <c r="F196" i="5"/>
  <c r="E196" i="5"/>
  <c r="C196" i="5"/>
  <c r="F74" i="5"/>
  <c r="G74" i="5"/>
  <c r="D74" i="5"/>
  <c r="C74" i="5"/>
  <c r="B74" i="5"/>
  <c r="H74" i="5" s="1"/>
  <c r="G139" i="5"/>
  <c r="F139" i="5"/>
  <c r="B139" i="5"/>
  <c r="H139" i="5" s="1"/>
  <c r="G60" i="5"/>
  <c r="F60" i="5"/>
  <c r="D60" i="5"/>
  <c r="E60" i="5"/>
  <c r="E74" i="5"/>
  <c r="G94" i="5"/>
  <c r="D115" i="5"/>
  <c r="C139" i="5"/>
  <c r="D145" i="5"/>
  <c r="C145" i="5"/>
  <c r="B145" i="5"/>
  <c r="G145" i="5"/>
  <c r="H145" i="5"/>
  <c r="E145" i="5"/>
  <c r="G154" i="5"/>
  <c r="D166" i="5"/>
  <c r="B166" i="5"/>
  <c r="H166" i="5" s="1"/>
  <c r="G175" i="5"/>
  <c r="F175" i="5"/>
  <c r="B175" i="5"/>
  <c r="H175" i="5" s="1"/>
  <c r="D185" i="5"/>
  <c r="F190" i="5"/>
  <c r="G196" i="5"/>
  <c r="G5" i="5"/>
  <c r="H5" i="5"/>
  <c r="F15" i="5"/>
  <c r="D15" i="5"/>
  <c r="B60" i="5"/>
  <c r="H60" i="5" s="1"/>
  <c r="G75" i="5"/>
  <c r="F75" i="5"/>
  <c r="E75" i="5"/>
  <c r="C75" i="5"/>
  <c r="D75" i="5"/>
  <c r="B75" i="5"/>
  <c r="H75" i="5" s="1"/>
  <c r="D95" i="5"/>
  <c r="C95" i="5"/>
  <c r="B95" i="5"/>
  <c r="H95" i="5" s="1"/>
  <c r="E95" i="5"/>
  <c r="G95" i="5"/>
  <c r="F95" i="5"/>
  <c r="G115" i="5"/>
  <c r="D120" i="5"/>
  <c r="C120" i="5"/>
  <c r="B120" i="5"/>
  <c r="H120" i="5" s="1"/>
  <c r="F120" i="5"/>
  <c r="G120" i="5"/>
  <c r="E120" i="5"/>
  <c r="D139" i="5"/>
  <c r="F145" i="5"/>
  <c r="C166" i="5"/>
  <c r="C175" i="5"/>
  <c r="G185" i="5"/>
  <c r="G190" i="5"/>
  <c r="I847" i="4"/>
  <c r="J847" i="4" s="1"/>
  <c r="I972" i="4"/>
  <c r="J972" i="4" s="1"/>
  <c r="B80" i="5"/>
  <c r="H80" i="5" s="1"/>
  <c r="D111" i="5"/>
  <c r="B111" i="5"/>
  <c r="H111" i="5"/>
  <c r="F111" i="5"/>
  <c r="H115" i="5"/>
  <c r="E139" i="5"/>
  <c r="D146" i="5"/>
  <c r="B146" i="5"/>
  <c r="H146" i="5" s="1"/>
  <c r="E146" i="5"/>
  <c r="C146" i="5"/>
  <c r="G146" i="5"/>
  <c r="F38" i="5"/>
  <c r="B38" i="5"/>
  <c r="H38" i="5" s="1"/>
  <c r="D195" i="5"/>
  <c r="C195" i="5"/>
  <c r="B195" i="5"/>
  <c r="H195" i="5" s="1"/>
  <c r="F195" i="5"/>
  <c r="E195" i="5"/>
  <c r="D16" i="5"/>
  <c r="B16" i="5"/>
  <c r="H16" i="5" s="1"/>
  <c r="F16" i="5"/>
  <c r="E16" i="5"/>
  <c r="C16" i="5"/>
  <c r="D31" i="5"/>
  <c r="B31" i="5"/>
  <c r="H31" i="5" s="1"/>
  <c r="F31" i="5"/>
  <c r="E31" i="5"/>
  <c r="C31" i="5"/>
  <c r="H35" i="5"/>
  <c r="B35" i="5"/>
  <c r="G35" i="5"/>
  <c r="G38" i="5"/>
  <c r="F78" i="5"/>
  <c r="G78" i="5"/>
  <c r="E78" i="5"/>
  <c r="D78" i="5"/>
  <c r="F108" i="5"/>
  <c r="D141" i="5"/>
  <c r="B141" i="5"/>
  <c r="H141" i="5" s="1"/>
  <c r="E141" i="5"/>
  <c r="C141" i="5"/>
  <c r="F163" i="5"/>
  <c r="D163" i="5"/>
  <c r="E163" i="5"/>
  <c r="D191" i="5"/>
  <c r="B191" i="5"/>
  <c r="H191" i="5" s="1"/>
  <c r="G191" i="5"/>
  <c r="E191" i="5"/>
  <c r="G16" i="5"/>
  <c r="G31" i="5"/>
  <c r="C35" i="5"/>
  <c r="F44" i="5"/>
  <c r="C44" i="5"/>
  <c r="B44" i="5"/>
  <c r="H44" i="5" s="1"/>
  <c r="B78" i="5"/>
  <c r="H78" i="5" s="1"/>
  <c r="D91" i="5"/>
  <c r="B91" i="5"/>
  <c r="H91" i="5" s="1"/>
  <c r="G91" i="5"/>
  <c r="E91" i="5"/>
  <c r="B108" i="5"/>
  <c r="H108" i="5" s="1"/>
  <c r="F141" i="5"/>
  <c r="F155" i="5"/>
  <c r="C155" i="5"/>
  <c r="G155" i="5"/>
  <c r="B163" i="5"/>
  <c r="H163" i="5" s="1"/>
  <c r="C191" i="5"/>
  <c r="D66" i="5"/>
  <c r="B66" i="5"/>
  <c r="H66" i="5" s="1"/>
  <c r="D108" i="5"/>
  <c r="F117" i="5"/>
  <c r="E117" i="5"/>
  <c r="D117" i="5"/>
  <c r="G117" i="5"/>
  <c r="B117" i="5"/>
  <c r="H117" i="5" s="1"/>
  <c r="D134" i="5"/>
  <c r="C134" i="5"/>
  <c r="B134" i="5"/>
  <c r="H134" i="5" s="1"/>
  <c r="G134" i="5"/>
  <c r="F142" i="5"/>
  <c r="E142" i="5"/>
  <c r="D142" i="5"/>
  <c r="C142" i="5"/>
  <c r="G142" i="5"/>
  <c r="B142" i="5"/>
  <c r="H142" i="5" s="1"/>
  <c r="G163" i="5"/>
  <c r="D36" i="5"/>
  <c r="B36" i="5"/>
  <c r="H36" i="5" s="1"/>
  <c r="F36" i="5"/>
  <c r="F58" i="5"/>
  <c r="D58" i="5"/>
  <c r="C58" i="5"/>
  <c r="B58" i="5"/>
  <c r="H58" i="5" s="1"/>
  <c r="F92" i="5"/>
  <c r="E92" i="5"/>
  <c r="D92" i="5"/>
  <c r="H92" i="5"/>
  <c r="C92" i="5"/>
  <c r="G108" i="5"/>
  <c r="H118" i="5"/>
  <c r="F118" i="5"/>
  <c r="D130" i="5"/>
  <c r="B130" i="5"/>
  <c r="H130" i="5" s="1"/>
  <c r="F143" i="5"/>
  <c r="I942" i="4"/>
  <c r="J942" i="4" s="1"/>
  <c r="I948" i="4"/>
  <c r="J948" i="4" s="1"/>
  <c r="I983" i="4"/>
  <c r="J983" i="4" s="1"/>
  <c r="I1001" i="4"/>
  <c r="J1001" i="4" s="1"/>
  <c r="F28" i="5"/>
  <c r="G28" i="5"/>
  <c r="E28" i="5"/>
  <c r="D28" i="5"/>
  <c r="C28" i="5"/>
  <c r="D45" i="5"/>
  <c r="C45" i="5"/>
  <c r="B45" i="5"/>
  <c r="H45" i="5" s="1"/>
  <c r="G45" i="5"/>
  <c r="E54" i="5"/>
  <c r="G54" i="5"/>
  <c r="D54" i="5"/>
  <c r="C97" i="5"/>
  <c r="F165" i="5"/>
  <c r="G165" i="5"/>
  <c r="E165" i="5"/>
  <c r="C165" i="5"/>
  <c r="C202" i="5"/>
  <c r="B202" i="5"/>
  <c r="H202" i="5" s="1"/>
  <c r="G202" i="5"/>
  <c r="E202" i="5"/>
  <c r="B6" i="5"/>
  <c r="H6" i="5" s="1"/>
  <c r="D21" i="5"/>
  <c r="B21" i="5"/>
  <c r="H21" i="5" s="1"/>
  <c r="B28" i="5"/>
  <c r="H28" i="5" s="1"/>
  <c r="E45" i="5"/>
  <c r="B54" i="5"/>
  <c r="H54" i="5" s="1"/>
  <c r="G66" i="5"/>
  <c r="D84" i="5"/>
  <c r="C84" i="5"/>
  <c r="B84" i="5"/>
  <c r="H84" i="5" s="1"/>
  <c r="F84" i="5"/>
  <c r="F88" i="5"/>
  <c r="D88" i="5"/>
  <c r="B88" i="5"/>
  <c r="H88" i="5" s="1"/>
  <c r="G92" i="5"/>
  <c r="B97" i="5"/>
  <c r="H97" i="5" s="1"/>
  <c r="D101" i="5"/>
  <c r="B101" i="5"/>
  <c r="H101" i="5" s="1"/>
  <c r="C118" i="5"/>
  <c r="E130" i="5"/>
  <c r="C143" i="5"/>
  <c r="B165" i="5"/>
  <c r="H165" i="5" s="1"/>
  <c r="B179" i="5"/>
  <c r="H179" i="5" s="1"/>
  <c r="F183" i="5"/>
  <c r="D183" i="5"/>
  <c r="D202" i="5"/>
  <c r="I876" i="4"/>
  <c r="J876" i="4" s="1"/>
  <c r="I937" i="4"/>
  <c r="J937" i="4" s="1"/>
  <c r="I960" i="4"/>
  <c r="J960" i="4" s="1"/>
  <c r="E10" i="5"/>
  <c r="H14" i="5"/>
  <c r="G14" i="5"/>
  <c r="F14" i="5"/>
  <c r="H18" i="5"/>
  <c r="F18" i="5"/>
  <c r="C21" i="5"/>
  <c r="F29" i="5"/>
  <c r="C29" i="5"/>
  <c r="G36" i="5"/>
  <c r="F45" i="5"/>
  <c r="C54" i="5"/>
  <c r="D59" i="5"/>
  <c r="C59" i="5"/>
  <c r="B59" i="5"/>
  <c r="H59" i="5" s="1"/>
  <c r="F63" i="5"/>
  <c r="G63" i="5"/>
  <c r="E84" i="5"/>
  <c r="C88" i="5"/>
  <c r="D97" i="5"/>
  <c r="C101" i="5"/>
  <c r="G105" i="5"/>
  <c r="F105" i="5"/>
  <c r="D105" i="5"/>
  <c r="D118" i="5"/>
  <c r="F130" i="5"/>
  <c r="D143" i="5"/>
  <c r="D165" i="5"/>
  <c r="D170" i="5"/>
  <c r="C170" i="5"/>
  <c r="B170" i="5"/>
  <c r="H170" i="5" s="1"/>
  <c r="F170" i="5"/>
  <c r="C179" i="5"/>
  <c r="B183" i="5"/>
  <c r="H183" i="5" s="1"/>
  <c r="F202" i="5"/>
  <c r="G39" i="5"/>
  <c r="F39" i="5"/>
  <c r="B39" i="5"/>
  <c r="H39" i="5" s="1"/>
  <c r="H53" i="5"/>
  <c r="F53" i="5"/>
  <c r="G53" i="5"/>
  <c r="E53" i="5"/>
  <c r="D53" i="5"/>
  <c r="D71" i="5"/>
  <c r="B71" i="5"/>
  <c r="H71" i="5" s="1"/>
  <c r="F71" i="5"/>
  <c r="D81" i="5"/>
  <c r="B81" i="5"/>
  <c r="H81" i="5" s="1"/>
  <c r="F81" i="5"/>
  <c r="E81" i="5"/>
  <c r="C81" i="5"/>
  <c r="D109" i="5"/>
  <c r="C109" i="5"/>
  <c r="B109" i="5"/>
  <c r="H109" i="5" s="1"/>
  <c r="E109" i="5"/>
  <c r="D116" i="5"/>
  <c r="B116" i="5"/>
  <c r="H116" i="5" s="1"/>
  <c r="F116" i="5"/>
  <c r="H160" i="5"/>
  <c r="C160" i="5"/>
  <c r="D172" i="5"/>
  <c r="E172" i="5"/>
  <c r="F180" i="5"/>
  <c r="E180" i="5"/>
  <c r="D184" i="5"/>
  <c r="C184" i="5"/>
  <c r="B184" i="5"/>
  <c r="H184" i="5" s="1"/>
  <c r="E184" i="5"/>
  <c r="H197" i="5"/>
  <c r="D197" i="5"/>
  <c r="G197" i="5"/>
  <c r="D201" i="5"/>
  <c r="B201" i="5"/>
  <c r="H201" i="5" s="1"/>
  <c r="E201" i="5"/>
  <c r="B22" i="5"/>
  <c r="H22" i="5" s="1"/>
  <c r="D39" i="5"/>
  <c r="C53" i="5"/>
  <c r="C57" i="5"/>
  <c r="E71" i="5"/>
  <c r="C85" i="5"/>
  <c r="G109" i="5"/>
  <c r="E116" i="5"/>
  <c r="D156" i="5"/>
  <c r="B156" i="5"/>
  <c r="H156" i="5" s="1"/>
  <c r="F156" i="5"/>
  <c r="E156" i="5"/>
  <c r="C156" i="5"/>
  <c r="D160" i="5"/>
  <c r="G164" i="5"/>
  <c r="F164" i="5"/>
  <c r="B164" i="5"/>
  <c r="H164" i="5" s="1"/>
  <c r="E164" i="5"/>
  <c r="D164" i="5"/>
  <c r="C172" i="5"/>
  <c r="C180" i="5"/>
  <c r="G184" i="5"/>
  <c r="F193" i="5"/>
  <c r="B193" i="5"/>
  <c r="H193" i="5" s="1"/>
  <c r="C197" i="5"/>
  <c r="F201" i="5"/>
  <c r="H33" i="5"/>
  <c r="F33" i="5"/>
  <c r="H57" i="5"/>
  <c r="D96" i="5"/>
  <c r="B96" i="5"/>
  <c r="H96" i="5" s="1"/>
  <c r="E96" i="5"/>
  <c r="H103" i="5"/>
  <c r="F103" i="5"/>
  <c r="G103" i="5"/>
  <c r="E103" i="5"/>
  <c r="D103" i="5"/>
  <c r="F169" i="5"/>
  <c r="B169" i="5"/>
  <c r="H169" i="5" s="1"/>
  <c r="H177" i="5"/>
  <c r="F177" i="5"/>
  <c r="C177" i="5"/>
  <c r="C33" i="5"/>
  <c r="D51" i="5"/>
  <c r="B51" i="5"/>
  <c r="H51" i="5" s="1"/>
  <c r="C51" i="5"/>
  <c r="D65" i="5"/>
  <c r="C79" i="5"/>
  <c r="D86" i="5"/>
  <c r="B86" i="5"/>
  <c r="H86" i="5" s="1"/>
  <c r="F86" i="5"/>
  <c r="F96" i="5"/>
  <c r="C103" i="5"/>
  <c r="G114" i="5"/>
  <c r="F114" i="5"/>
  <c r="C124" i="5"/>
  <c r="F153" i="5"/>
  <c r="G153" i="5"/>
  <c r="E153" i="5"/>
  <c r="D153" i="5"/>
  <c r="B153" i="5"/>
  <c r="H153" i="5" s="1"/>
  <c r="D169" i="5"/>
  <c r="D177" i="5"/>
  <c r="I996" i="4"/>
  <c r="J996" i="4" s="1"/>
  <c r="D33" i="5"/>
  <c r="E51" i="5"/>
  <c r="E65" i="5"/>
  <c r="D76" i="5"/>
  <c r="B76" i="5"/>
  <c r="H76" i="5" s="1"/>
  <c r="C86" i="5"/>
  <c r="H93" i="5"/>
  <c r="F93" i="5"/>
  <c r="B93" i="5"/>
  <c r="G96" i="5"/>
  <c r="G100" i="5"/>
  <c r="F100" i="5"/>
  <c r="C100" i="5"/>
  <c r="B114" i="5"/>
  <c r="H114" i="5" s="1"/>
  <c r="D121" i="5"/>
  <c r="B121" i="5"/>
  <c r="H121" i="5" s="1"/>
  <c r="C153" i="5"/>
  <c r="E169" i="5"/>
  <c r="E177" i="5"/>
  <c r="F203" i="5"/>
  <c r="G203" i="5"/>
  <c r="E203" i="5"/>
  <c r="D203" i="5"/>
  <c r="C203" i="5"/>
  <c r="B203" i="5"/>
  <c r="H203" i="5" s="1"/>
  <c r="H147" i="5"/>
  <c r="G150" i="5"/>
  <c r="F150" i="5"/>
  <c r="F167" i="5"/>
  <c r="E167" i="5"/>
  <c r="D167" i="5"/>
  <c r="D171" i="5"/>
  <c r="B171" i="5"/>
  <c r="H171" i="5" s="1"/>
  <c r="D181" i="5"/>
  <c r="B181" i="5"/>
  <c r="F181" i="5"/>
  <c r="E181" i="5"/>
  <c r="C181" i="5"/>
  <c r="H188" i="5"/>
  <c r="F188" i="5"/>
  <c r="G125" i="5"/>
  <c r="F125" i="5"/>
  <c r="F138" i="5"/>
  <c r="F147" i="5"/>
  <c r="D151" i="5"/>
  <c r="B151" i="5"/>
  <c r="H151" i="5" s="1"/>
  <c r="F157" i="5"/>
  <c r="F168" i="5"/>
  <c r="E171" i="5"/>
  <c r="F174" i="5"/>
  <c r="F178" i="5"/>
  <c r="G178" i="5"/>
  <c r="E178" i="5"/>
  <c r="D178" i="5"/>
  <c r="H181" i="5"/>
  <c r="C188" i="5"/>
  <c r="G64" i="5"/>
  <c r="F64" i="5"/>
  <c r="B122" i="5"/>
  <c r="H122" i="5" s="1"/>
  <c r="B125" i="5"/>
  <c r="H125" i="5" s="1"/>
  <c r="B135" i="5"/>
  <c r="H135" i="5" s="1"/>
  <c r="B138" i="5"/>
  <c r="H138" i="5" s="1"/>
  <c r="G147" i="5"/>
  <c r="C151" i="5"/>
  <c r="D161" i="5"/>
  <c r="B161" i="5"/>
  <c r="H161" i="5" s="1"/>
  <c r="C161" i="5"/>
  <c r="B168" i="5"/>
  <c r="H168" i="5" s="1"/>
  <c r="F171" i="5"/>
  <c r="B178" i="5"/>
  <c r="H178" i="5" s="1"/>
  <c r="D188" i="5"/>
  <c r="F192" i="5"/>
  <c r="E192" i="5"/>
  <c r="D192" i="5"/>
  <c r="D176" i="5"/>
  <c r="B176" i="5"/>
  <c r="H176" i="5" s="1"/>
  <c r="D186" i="5"/>
  <c r="B186" i="5"/>
  <c r="H186" i="5" s="1"/>
  <c r="C186" i="5"/>
  <c r="I1003" i="4"/>
  <c r="J1003" i="4" s="1"/>
  <c r="F23" i="5"/>
  <c r="F48" i="5"/>
  <c r="F73" i="5"/>
  <c r="F98" i="5"/>
  <c r="F123" i="5"/>
  <c r="F148" i="5"/>
  <c r="F173" i="5"/>
  <c r="F198" i="5"/>
  <c r="I993" i="4"/>
  <c r="J993" i="4" s="1"/>
  <c r="B23" i="5"/>
  <c r="H23" i="5" s="1"/>
  <c r="B48" i="5"/>
  <c r="H48" i="5" s="1"/>
  <c r="B73" i="5"/>
  <c r="H73" i="5" s="1"/>
  <c r="B98" i="5"/>
  <c r="H98" i="5" s="1"/>
  <c r="B123" i="5"/>
  <c r="H123" i="5" s="1"/>
  <c r="B148" i="5"/>
  <c r="H148" i="5" s="1"/>
  <c r="B173" i="5"/>
  <c r="H173" i="5" s="1"/>
  <c r="B198" i="5"/>
  <c r="H198" i="5" s="1"/>
  <c r="D6" i="5" l="1"/>
  <c r="G6" i="5"/>
  <c r="C6" i="5"/>
  <c r="E6" i="5"/>
  <c r="D5" i="5"/>
  <c r="F4" i="5"/>
  <c r="C5" i="5"/>
  <c r="E5" i="5"/>
  <c r="D4" i="5"/>
  <c r="C4" i="5"/>
</calcChain>
</file>

<file path=xl/sharedStrings.xml><?xml version="1.0" encoding="utf-8"?>
<sst xmlns="http://schemas.openxmlformats.org/spreadsheetml/2006/main" count="68" uniqueCount="60">
  <si>
    <t>Client Dues &amp; Ageing (Excel)</t>
  </si>
  <si>
    <t>Toolkit by GroupChatOn · free template · https://toolkit.groupchaton.com</t>
  </si>
  <si>
    <t>Every unpaid bill gets older every day. This workbook lists your bills with their credit period and the money received, works out how many days each one is overdue, and builds an ageing report per client in the usual buckets. A reminder message for each client is ready to copy into WhatsApp or email.</t>
  </si>
  <si>
    <t>Colours</t>
  </si>
  <si>
    <t>Yellow cells: type or pick here.</t>
  </si>
  <si>
    <t>Grey and white cells: calculate by themselves. Don't type over them.</t>
  </si>
  <si>
    <t>Steps</t>
  </si>
  <si>
    <t>On the Clients sheet type your clients' names and phone numbers (replace the samples).</t>
  </si>
  <si>
    <t>On the Bills sheet enter each bill: pick the client, type the bill number, date, credit days (for example 30) and amount.</t>
  </si>
  <si>
    <t>When money comes in, type it in the Received column of that bill. Part payments are fine: add them up in the same cell, for example =20000+15000.</t>
  </si>
  <si>
    <t>Open the Ageing sheet. Each client's outstanding amount appears in the right age bucket. The "As on" date is today unless you type another date.</t>
  </si>
  <si>
    <t>Copy a client's reminder text and paste it into WhatsApp or an email.</t>
  </si>
  <si>
    <t>Tips</t>
  </si>
  <si>
    <t>•</t>
  </si>
  <si>
    <t>Sort the Ageing sheet by the 90+ column (Data › Sort) to see who to call first.</t>
  </si>
  <si>
    <t>A bill with nothing left to pay shows a balance of 0 and drops out of the ageing.</t>
  </si>
  <si>
    <t>Keep one file per financial year; carry unpaid bills forward by copying them to the new file.</t>
  </si>
  <si>
    <t>Full guide, questions and answers, and more free templates:</t>
  </si>
  <si>
    <t>https://toolkit.groupchaton.com/accounting-gst/client-dues-ageing-excel/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</si>
  <si>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</si>
  <si>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</si>
  <si>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</si>
  <si>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Position as on</t>
  </si>
  <si>
    <t>Your business name</t>
  </si>
  <si>
    <t>Sharma Traders</t>
  </si>
  <si>
    <t>Leave "As on" as =TODAY() for today's position, or type a date.</t>
  </si>
  <si>
    <t>Clients</t>
  </si>
  <si>
    <t>Client name</t>
  </si>
  <si>
    <t>Phone</t>
  </si>
  <si>
    <t>Gupta Enterprises</t>
  </si>
  <si>
    <t>98760 11111</t>
  </si>
  <si>
    <t>Delhi Office Supplies</t>
  </si>
  <si>
    <t>98110 22222</t>
  </si>
  <si>
    <t>Mehta &amp; Sons</t>
  </si>
  <si>
    <t>98150 33333</t>
  </si>
  <si>
    <t>Bills</t>
  </si>
  <si>
    <t>One row per bill. Grey columns calculate themselves.</t>
  </si>
  <si>
    <t>Client</t>
  </si>
  <si>
    <t>Bill no.</t>
  </si>
  <si>
    <t>Bill date</t>
  </si>
  <si>
    <t>Credit days</t>
  </si>
  <si>
    <t>Amount</t>
  </si>
  <si>
    <t>Received</t>
  </si>
  <si>
    <t>Balance</t>
  </si>
  <si>
    <t>Due date</t>
  </si>
  <si>
    <t>Days overdue</t>
  </si>
  <si>
    <t>Age</t>
  </si>
  <si>
    <t>INV-071</t>
  </si>
  <si>
    <t>INV-088</t>
  </si>
  <si>
    <t>INV-090</t>
  </si>
  <si>
    <t>INV-097</t>
  </si>
  <si>
    <t>INV-079</t>
  </si>
  <si>
    <t>Ageing of dues by client</t>
  </si>
  <si>
    <t>Total due</t>
  </si>
  <si>
    <t>Not due</t>
  </si>
  <si>
    <t>1-30</t>
  </si>
  <si>
    <t>31-60</t>
  </si>
  <si>
    <t>61-90</t>
  </si>
  <si>
    <t>90+</t>
  </si>
  <si>
    <t>Reminder message (copy into WhatsApp or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</si>
</sst>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gt;=10000000]\₹\ ##\,##\,##\,##0.00;[&gt;=100000]\₹\ ##\,##\,##0.00;\₹\ ##,##0.00"/>
    <numFmt numFmtId="166" formatCode="[&gt;=10000000]\₹\ ##\,##\,##\,##0;[&gt;=100000]\₹\ ##\,##\,##0;\₹\ ##,##0"/>
  </numFmts>
  <fonts count="12"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sz val="9"/>
      <color rgb="FF14213D"/>
      <name val="Calibri"/>
    </font>
  </fonts>
  <fills count="5">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164" fontId="0" fillId="2" borderId="1" xfId="0" applyNumberFormat="1" applyFill="1" applyBorder="1" applyAlignment="1" applyProtection="1">
      <alignment horizontal="left" vertical="center"/>
      <protection locked="0"/>
    </xf>
    <xf numFmtId="0" fontId="0" fillId="2" borderId="1" xfId="0" applyFill="1" applyBorder="1" applyProtection="1">
      <protection locked="0"/>
    </xf>
    <xf numFmtId="0" fontId="9" fillId="0" borderId="0" xfId="0" applyFont="1"/>
    <xf numFmtId="0" fontId="10" fillId="4" borderId="1" xfId="0" applyFont="1" applyFill="1" applyBorder="1" applyAlignment="1">
      <alignment horizontal="center" vertical="center" wrapText="1"/>
    </xf>
    <xf numFmtId="164" fontId="0" fillId="2" borderId="1" xfId="0" applyNumberFormat="1" applyFill="1" applyBorder="1" applyProtection="1">
      <protection locked="0"/>
    </xf>
    <xf numFmtId="165" fontId="0" fillId="2" borderId="1" xfId="0" applyNumberFormat="1" applyFill="1" applyBorder="1" applyProtection="1">
      <protection locked="0"/>
    </xf>
    <xf numFmtId="165" fontId="0" fillId="3" borderId="1" xfId="0" applyNumberFormat="1" applyFill="1" applyBorder="1"/>
    <xf numFmtId="164" fontId="0" fillId="3" borderId="1" xfId="0" applyNumberFormat="1" applyFill="1" applyBorder="1"/>
    <xf numFmtId="0" fontId="0" fillId="3" borderId="1" xfId="0" applyFill="1" applyBorder="1"/>
    <xf numFmtId="0" fontId="0" fillId="0" borderId="1" xfId="0" applyBorder="1"/>
    <xf numFmtId="166" fontId="0" fillId="3" borderId="1" xfId="0" applyNumberFormat="1" applyFill="1" applyBorder="1"/>
    <xf numFmtId="0" fontId="11" fillId="0" borderId="0" xfId="0" applyFont="1"/>
  </cellXfs>
  <cellStyles count="1">
    <cellStyle name="Normal" xfId="0" builtinId="0"/>
  </cellStyles>
  <dxfs count="1">
    <dxf>
      <fill>
        <patternFill patternType="solid">
          <fgColor rgb="FFFECAC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accounting-gst/client-dues-ageing-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6"/>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60"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18" customHeight="1" x14ac:dyDescent="0.3">
      <c r="A11" s="7">
        <v>1</v>
      </c>
      <c r="B11" s="3" t="s">
        <v>7</v>
      </c>
    </row>
    <row r="12" spans="1:2" ht="30" customHeight="1" x14ac:dyDescent="0.3">
      <c r="A12" s="7">
        <v>2</v>
      </c>
      <c r="B12" s="3" t="s">
        <v>8</v>
      </c>
    </row>
    <row r="13" spans="1:2" ht="30" customHeight="1" x14ac:dyDescent="0.3">
      <c r="A13" s="7">
        <v>3</v>
      </c>
      <c r="B13" s="3" t="s">
        <v>9</v>
      </c>
    </row>
    <row r="14" spans="1:2" ht="30" customHeight="1" x14ac:dyDescent="0.3">
      <c r="A14" s="7">
        <v>4</v>
      </c>
      <c r="B14" s="3" t="s">
        <v>10</v>
      </c>
    </row>
    <row r="15" spans="1:2" ht="18" customHeight="1" x14ac:dyDescent="0.3">
      <c r="A15" s="7">
        <v>5</v>
      </c>
      <c r="B15" s="3" t="s">
        <v>11</v>
      </c>
    </row>
    <row r="17" spans="1:2" ht="18" customHeight="1" x14ac:dyDescent="0.3">
      <c r="B17" s="4" t="s">
        <v>12</v>
      </c>
    </row>
    <row r="18" spans="1:2" ht="18" customHeight="1" x14ac:dyDescent="0.3">
      <c r="A18" t="s">
        <v>13</v>
      </c>
      <c r="B18" s="3" t="s">
        <v>14</v>
      </c>
    </row>
    <row r="19" spans="1:2" ht="18" customHeight="1" x14ac:dyDescent="0.3">
      <c r="A19" t="s">
        <v>13</v>
      </c>
      <c r="B19" s="3" t="s">
        <v>15</v>
      </c>
    </row>
    <row r="20" spans="1:2" ht="18" customHeight="1" x14ac:dyDescent="0.3">
      <c r="A20" t="s">
        <v>13</v>
      </c>
      <c r="B20" s="3" t="s">
        <v>16</v>
      </c>
    </row>
    <row r="22" spans="1:2" ht="18" customHeight="1" x14ac:dyDescent="0.3">
      <c r="B22" s="8" t="s">
        <v>17</v>
      </c>
    </row>
    <row r="23" spans="1:2" x14ac:dyDescent="0.3">
      <c r="B23" s="9" t="s">
        <v>18</v>
      </c>
    </row>
    <row r="25" spans="1:2" x14ac:dyDescent="0.3">
      <c r="B25" s="10" t="s">
        <v>19</v>
      </c>
    </row>
    <row r="26" spans="1:2" ht="45" customHeight="1" x14ac:dyDescent="0.3">
      <c r="B26" s="11" t="s">
        <v>20</v>
      </c>
    </row>
  </sheetData>
  <hyperlinks>
    <hyperlink ref="B23" r:id="rId1" xr:uid="{00000000-0004-0000-0000-000000000000}"/>
    <hyperlink ref="B25"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6"/>
  <sheetViews>
    <sheetView showGridLines="0" workbookViewId="0"/>
  </sheetViews>
  <sheetFormatPr defaultRowHeight="14.4" x14ac:dyDescent="0.3"/>
  <cols>
    <col min="1" max="1" width="24" customWidth="1"/>
    <col min="2" max="2" width="30" customWidth="1"/>
  </cols>
  <sheetData>
    <row r="1" spans="1:2" ht="25.95" customHeight="1" x14ac:dyDescent="0.4">
      <c r="A1" s="1" t="s">
        <v>21</v>
      </c>
    </row>
    <row r="3" spans="1:2" x14ac:dyDescent="0.3">
      <c r="A3" s="12" t="s">
        <v>22</v>
      </c>
      <c r="B3" s="13">
        <f ca="1">TODAY()</f>
        <v>46328</v>
      </c>
    </row>
    <row r="4" spans="1:2" x14ac:dyDescent="0.3">
      <c r="A4" s="12" t="s">
        <v>23</v>
      </c>
      <c r="B4" s="14" t="s">
        <v>24</v>
      </c>
    </row>
    <row r="6" spans="1:2" x14ac:dyDescent="0.3">
      <c r="A6" s="15" t="s">
        <v>25</v>
      </c>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03"/>
  <sheetViews>
    <sheetView showGridLines="0" workbookViewId="0"/>
  </sheetViews>
  <sheetFormatPr defaultRowHeight="14.4" x14ac:dyDescent="0.3"/>
  <cols>
    <col min="1" max="1" width="30" customWidth="1"/>
    <col min="2" max="2" width="16" customWidth="1"/>
  </cols>
  <sheetData>
    <row r="1" spans="1:2" ht="25.95" customHeight="1" x14ac:dyDescent="0.4">
      <c r="A1" s="1" t="s">
        <v>26</v>
      </c>
    </row>
    <row r="3" spans="1:2" ht="31.95" customHeight="1" x14ac:dyDescent="0.3">
      <c r="A3" s="16" t="s">
        <v>27</v>
      </c>
      <c r="B3" s="16" t="s">
        <v>28</v>
      </c>
    </row>
    <row r="4" spans="1:2" x14ac:dyDescent="0.3">
      <c r="A4" s="14" t="s">
        <v>29</v>
      </c>
      <c r="B4" s="14" t="s">
        <v>30</v>
      </c>
    </row>
    <row r="5" spans="1:2" x14ac:dyDescent="0.3">
      <c r="A5" s="14" t="s">
        <v>31</v>
      </c>
      <c r="B5" s="14" t="s">
        <v>32</v>
      </c>
    </row>
    <row r="6" spans="1:2" x14ac:dyDescent="0.3">
      <c r="A6" s="14" t="s">
        <v>33</v>
      </c>
      <c r="B6" s="14" t="s">
        <v>34</v>
      </c>
    </row>
    <row r="7" spans="1:2" x14ac:dyDescent="0.3">
      <c r="A7" s="14"/>
      <c r="B7" s="14"/>
    </row>
    <row r="8" spans="1:2" x14ac:dyDescent="0.3">
      <c r="A8" s="14"/>
      <c r="B8" s="14"/>
    </row>
    <row r="9" spans="1:2" x14ac:dyDescent="0.3">
      <c r="A9" s="14"/>
      <c r="B9" s="14"/>
    </row>
    <row r="10" spans="1:2" x14ac:dyDescent="0.3">
      <c r="A10" s="14"/>
      <c r="B10" s="14"/>
    </row>
    <row r="11" spans="1:2" x14ac:dyDescent="0.3">
      <c r="A11" s="14"/>
      <c r="B11" s="14"/>
    </row>
    <row r="12" spans="1:2" x14ac:dyDescent="0.3">
      <c r="A12" s="14"/>
      <c r="B12" s="14"/>
    </row>
    <row r="13" spans="1:2" x14ac:dyDescent="0.3">
      <c r="A13" s="14"/>
      <c r="B13" s="14"/>
    </row>
    <row r="14" spans="1:2" x14ac:dyDescent="0.3">
      <c r="A14" s="14"/>
      <c r="B14" s="14"/>
    </row>
    <row r="15" spans="1:2" x14ac:dyDescent="0.3">
      <c r="A15" s="14"/>
      <c r="B15" s="14"/>
    </row>
    <row r="16" spans="1:2" x14ac:dyDescent="0.3">
      <c r="A16" s="14"/>
      <c r="B16" s="14"/>
    </row>
    <row r="17" spans="1:2" x14ac:dyDescent="0.3">
      <c r="A17" s="14"/>
      <c r="B17" s="14"/>
    </row>
    <row r="18" spans="1:2" x14ac:dyDescent="0.3">
      <c r="A18" s="14"/>
      <c r="B18" s="14"/>
    </row>
    <row r="19" spans="1:2" x14ac:dyDescent="0.3">
      <c r="A19" s="14"/>
      <c r="B19" s="14"/>
    </row>
    <row r="20" spans="1:2" x14ac:dyDescent="0.3">
      <c r="A20" s="14"/>
      <c r="B20" s="14"/>
    </row>
    <row r="21" spans="1:2" x14ac:dyDescent="0.3">
      <c r="A21" s="14"/>
      <c r="B21" s="14"/>
    </row>
    <row r="22" spans="1:2" x14ac:dyDescent="0.3">
      <c r="A22" s="14"/>
      <c r="B22" s="14"/>
    </row>
    <row r="23" spans="1:2" x14ac:dyDescent="0.3">
      <c r="A23" s="14"/>
      <c r="B23" s="14"/>
    </row>
    <row r="24" spans="1:2" x14ac:dyDescent="0.3">
      <c r="A24" s="14"/>
      <c r="B24" s="14"/>
    </row>
    <row r="25" spans="1:2" x14ac:dyDescent="0.3">
      <c r="A25" s="14"/>
      <c r="B25" s="14"/>
    </row>
    <row r="26" spans="1:2" x14ac:dyDescent="0.3">
      <c r="A26" s="14"/>
      <c r="B26" s="14"/>
    </row>
    <row r="27" spans="1:2" x14ac:dyDescent="0.3">
      <c r="A27" s="14"/>
      <c r="B27" s="14"/>
    </row>
    <row r="28" spans="1:2" x14ac:dyDescent="0.3">
      <c r="A28" s="14"/>
      <c r="B28" s="14"/>
    </row>
    <row r="29" spans="1:2" x14ac:dyDescent="0.3">
      <c r="A29" s="14"/>
      <c r="B29" s="14"/>
    </row>
    <row r="30" spans="1:2" x14ac:dyDescent="0.3">
      <c r="A30" s="14"/>
      <c r="B30" s="14"/>
    </row>
    <row r="31" spans="1:2" x14ac:dyDescent="0.3">
      <c r="A31" s="14"/>
      <c r="B31" s="14"/>
    </row>
    <row r="32" spans="1:2" x14ac:dyDescent="0.3">
      <c r="A32" s="14"/>
      <c r="B32" s="14"/>
    </row>
    <row r="33" spans="1:2" x14ac:dyDescent="0.3">
      <c r="A33" s="14"/>
      <c r="B33" s="14"/>
    </row>
    <row r="34" spans="1:2" x14ac:dyDescent="0.3">
      <c r="A34" s="14"/>
      <c r="B34" s="14"/>
    </row>
    <row r="35" spans="1:2" x14ac:dyDescent="0.3">
      <c r="A35" s="14"/>
      <c r="B35" s="14"/>
    </row>
    <row r="36" spans="1:2" x14ac:dyDescent="0.3">
      <c r="A36" s="14"/>
      <c r="B36" s="14"/>
    </row>
    <row r="37" spans="1:2" x14ac:dyDescent="0.3">
      <c r="A37" s="14"/>
      <c r="B37" s="14"/>
    </row>
    <row r="38" spans="1:2" x14ac:dyDescent="0.3">
      <c r="A38" s="14"/>
      <c r="B38" s="14"/>
    </row>
    <row r="39" spans="1:2" x14ac:dyDescent="0.3">
      <c r="A39" s="14"/>
      <c r="B39" s="14"/>
    </row>
    <row r="40" spans="1:2" x14ac:dyDescent="0.3">
      <c r="A40" s="14"/>
      <c r="B40" s="14"/>
    </row>
    <row r="41" spans="1:2" x14ac:dyDescent="0.3">
      <c r="A41" s="14"/>
      <c r="B41" s="14"/>
    </row>
    <row r="42" spans="1:2" x14ac:dyDescent="0.3">
      <c r="A42" s="14"/>
      <c r="B42" s="14"/>
    </row>
    <row r="43" spans="1:2" x14ac:dyDescent="0.3">
      <c r="A43" s="14"/>
      <c r="B43" s="14"/>
    </row>
    <row r="44" spans="1:2" x14ac:dyDescent="0.3">
      <c r="A44" s="14"/>
      <c r="B44" s="14"/>
    </row>
    <row r="45" spans="1:2" x14ac:dyDescent="0.3">
      <c r="A45" s="14"/>
      <c r="B45" s="14"/>
    </row>
    <row r="46" spans="1:2" x14ac:dyDescent="0.3">
      <c r="A46" s="14"/>
      <c r="B46" s="14"/>
    </row>
    <row r="47" spans="1:2" x14ac:dyDescent="0.3">
      <c r="A47" s="14"/>
      <c r="B47" s="14"/>
    </row>
    <row r="48" spans="1:2" x14ac:dyDescent="0.3">
      <c r="A48" s="14"/>
      <c r="B48" s="14"/>
    </row>
    <row r="49" spans="1:2" x14ac:dyDescent="0.3">
      <c r="A49" s="14"/>
      <c r="B49" s="14"/>
    </row>
    <row r="50" spans="1:2" x14ac:dyDescent="0.3">
      <c r="A50" s="14"/>
      <c r="B50" s="14"/>
    </row>
    <row r="51" spans="1:2" x14ac:dyDescent="0.3">
      <c r="A51" s="14"/>
      <c r="B51" s="14"/>
    </row>
    <row r="52" spans="1:2" x14ac:dyDescent="0.3">
      <c r="A52" s="14"/>
      <c r="B52" s="14"/>
    </row>
    <row r="53" spans="1:2" x14ac:dyDescent="0.3">
      <c r="A53" s="14"/>
      <c r="B53" s="14"/>
    </row>
    <row r="54" spans="1:2" x14ac:dyDescent="0.3">
      <c r="A54" s="14"/>
      <c r="B54" s="14"/>
    </row>
    <row r="55" spans="1:2" x14ac:dyDescent="0.3">
      <c r="A55" s="14"/>
      <c r="B55" s="14"/>
    </row>
    <row r="56" spans="1:2" x14ac:dyDescent="0.3">
      <c r="A56" s="14"/>
      <c r="B56" s="14"/>
    </row>
    <row r="57" spans="1:2" x14ac:dyDescent="0.3">
      <c r="A57" s="14"/>
      <c r="B57" s="14"/>
    </row>
    <row r="58" spans="1:2" x14ac:dyDescent="0.3">
      <c r="A58" s="14"/>
      <c r="B58" s="14"/>
    </row>
    <row r="59" spans="1:2" x14ac:dyDescent="0.3">
      <c r="A59" s="14"/>
      <c r="B59" s="14"/>
    </row>
    <row r="60" spans="1:2" x14ac:dyDescent="0.3">
      <c r="A60" s="14"/>
      <c r="B60" s="14"/>
    </row>
    <row r="61" spans="1:2" x14ac:dyDescent="0.3">
      <c r="A61" s="14"/>
      <c r="B61" s="14"/>
    </row>
    <row r="62" spans="1:2" x14ac:dyDescent="0.3">
      <c r="A62" s="14"/>
      <c r="B62" s="14"/>
    </row>
    <row r="63" spans="1:2" x14ac:dyDescent="0.3">
      <c r="A63" s="14"/>
      <c r="B63" s="14"/>
    </row>
    <row r="64" spans="1:2" x14ac:dyDescent="0.3">
      <c r="A64" s="14"/>
      <c r="B64" s="14"/>
    </row>
    <row r="65" spans="1:2" x14ac:dyDescent="0.3">
      <c r="A65" s="14"/>
      <c r="B65" s="14"/>
    </row>
    <row r="66" spans="1:2" x14ac:dyDescent="0.3">
      <c r="A66" s="14"/>
      <c r="B66" s="14"/>
    </row>
    <row r="67" spans="1:2" x14ac:dyDescent="0.3">
      <c r="A67" s="14"/>
      <c r="B67" s="14"/>
    </row>
    <row r="68" spans="1:2" x14ac:dyDescent="0.3">
      <c r="A68" s="14"/>
      <c r="B68" s="14"/>
    </row>
    <row r="69" spans="1:2" x14ac:dyDescent="0.3">
      <c r="A69" s="14"/>
      <c r="B69" s="14"/>
    </row>
    <row r="70" spans="1:2" x14ac:dyDescent="0.3">
      <c r="A70" s="14"/>
      <c r="B70" s="14"/>
    </row>
    <row r="71" spans="1:2" x14ac:dyDescent="0.3">
      <c r="A71" s="14"/>
      <c r="B71" s="14"/>
    </row>
    <row r="72" spans="1:2" x14ac:dyDescent="0.3">
      <c r="A72" s="14"/>
      <c r="B72" s="14"/>
    </row>
    <row r="73" spans="1:2" x14ac:dyDescent="0.3">
      <c r="A73" s="14"/>
      <c r="B73" s="14"/>
    </row>
    <row r="74" spans="1:2" x14ac:dyDescent="0.3">
      <c r="A74" s="14"/>
      <c r="B74" s="14"/>
    </row>
    <row r="75" spans="1:2" x14ac:dyDescent="0.3">
      <c r="A75" s="14"/>
      <c r="B75" s="14"/>
    </row>
    <row r="76" spans="1:2" x14ac:dyDescent="0.3">
      <c r="A76" s="14"/>
      <c r="B76" s="14"/>
    </row>
    <row r="77" spans="1:2" x14ac:dyDescent="0.3">
      <c r="A77" s="14"/>
      <c r="B77" s="14"/>
    </row>
    <row r="78" spans="1:2" x14ac:dyDescent="0.3">
      <c r="A78" s="14"/>
      <c r="B78" s="14"/>
    </row>
    <row r="79" spans="1:2" x14ac:dyDescent="0.3">
      <c r="A79" s="14"/>
      <c r="B79" s="14"/>
    </row>
    <row r="80" spans="1:2" x14ac:dyDescent="0.3">
      <c r="A80" s="14"/>
      <c r="B80" s="14"/>
    </row>
    <row r="81" spans="1:2" x14ac:dyDescent="0.3">
      <c r="A81" s="14"/>
      <c r="B81" s="14"/>
    </row>
    <row r="82" spans="1:2" x14ac:dyDescent="0.3">
      <c r="A82" s="14"/>
      <c r="B82" s="14"/>
    </row>
    <row r="83" spans="1:2" x14ac:dyDescent="0.3">
      <c r="A83" s="14"/>
      <c r="B83" s="14"/>
    </row>
    <row r="84" spans="1:2" x14ac:dyDescent="0.3">
      <c r="A84" s="14"/>
      <c r="B84" s="14"/>
    </row>
    <row r="85" spans="1:2" x14ac:dyDescent="0.3">
      <c r="A85" s="14"/>
      <c r="B85" s="14"/>
    </row>
    <row r="86" spans="1:2" x14ac:dyDescent="0.3">
      <c r="A86" s="14"/>
      <c r="B86" s="14"/>
    </row>
    <row r="87" spans="1:2" x14ac:dyDescent="0.3">
      <c r="A87" s="14"/>
      <c r="B87" s="14"/>
    </row>
    <row r="88" spans="1:2" x14ac:dyDescent="0.3">
      <c r="A88" s="14"/>
      <c r="B88" s="14"/>
    </row>
    <row r="89" spans="1:2" x14ac:dyDescent="0.3">
      <c r="A89" s="14"/>
      <c r="B89" s="14"/>
    </row>
    <row r="90" spans="1:2" x14ac:dyDescent="0.3">
      <c r="A90" s="14"/>
      <c r="B90" s="14"/>
    </row>
    <row r="91" spans="1:2" x14ac:dyDescent="0.3">
      <c r="A91" s="14"/>
      <c r="B91" s="14"/>
    </row>
    <row r="92" spans="1:2" x14ac:dyDescent="0.3">
      <c r="A92" s="14"/>
      <c r="B92" s="14"/>
    </row>
    <row r="93" spans="1:2" x14ac:dyDescent="0.3">
      <c r="A93" s="14"/>
      <c r="B93" s="14"/>
    </row>
    <row r="94" spans="1:2" x14ac:dyDescent="0.3">
      <c r="A94" s="14"/>
      <c r="B94" s="14"/>
    </row>
    <row r="95" spans="1:2" x14ac:dyDescent="0.3">
      <c r="A95" s="14"/>
      <c r="B95" s="14"/>
    </row>
    <row r="96" spans="1:2" x14ac:dyDescent="0.3">
      <c r="A96" s="14"/>
      <c r="B96" s="14"/>
    </row>
    <row r="97" spans="1:2" x14ac:dyDescent="0.3">
      <c r="A97" s="14"/>
      <c r="B97" s="14"/>
    </row>
    <row r="98" spans="1:2" x14ac:dyDescent="0.3">
      <c r="A98" s="14"/>
      <c r="B98" s="14"/>
    </row>
    <row r="99" spans="1:2" x14ac:dyDescent="0.3">
      <c r="A99" s="14"/>
      <c r="B99" s="14"/>
    </row>
    <row r="100" spans="1:2" x14ac:dyDescent="0.3">
      <c r="A100" s="14"/>
      <c r="B100" s="14"/>
    </row>
    <row r="101" spans="1:2" x14ac:dyDescent="0.3">
      <c r="A101" s="14"/>
      <c r="B101" s="14"/>
    </row>
    <row r="102" spans="1:2" x14ac:dyDescent="0.3">
      <c r="A102" s="14"/>
      <c r="B102" s="14"/>
    </row>
    <row r="103" spans="1:2" x14ac:dyDescent="0.3">
      <c r="A103" s="14"/>
      <c r="B103" s="14"/>
    </row>
    <row r="104" spans="1:2" x14ac:dyDescent="0.3">
      <c r="A104" s="14"/>
      <c r="B104" s="14"/>
    </row>
    <row r="105" spans="1:2" x14ac:dyDescent="0.3">
      <c r="A105" s="14"/>
      <c r="B105" s="14"/>
    </row>
    <row r="106" spans="1:2" x14ac:dyDescent="0.3">
      <c r="A106" s="14"/>
      <c r="B106" s="14"/>
    </row>
    <row r="107" spans="1:2" x14ac:dyDescent="0.3">
      <c r="A107" s="14"/>
      <c r="B107" s="14"/>
    </row>
    <row r="108" spans="1:2" x14ac:dyDescent="0.3">
      <c r="A108" s="14"/>
      <c r="B108" s="14"/>
    </row>
    <row r="109" spans="1:2" x14ac:dyDescent="0.3">
      <c r="A109" s="14"/>
      <c r="B109" s="14"/>
    </row>
    <row r="110" spans="1:2" x14ac:dyDescent="0.3">
      <c r="A110" s="14"/>
      <c r="B110" s="14"/>
    </row>
    <row r="111" spans="1:2" x14ac:dyDescent="0.3">
      <c r="A111" s="14"/>
      <c r="B111" s="14"/>
    </row>
    <row r="112" spans="1:2" x14ac:dyDescent="0.3">
      <c r="A112" s="14"/>
      <c r="B112" s="14"/>
    </row>
    <row r="113" spans="1:2" x14ac:dyDescent="0.3">
      <c r="A113" s="14"/>
      <c r="B113" s="14"/>
    </row>
    <row r="114" spans="1:2" x14ac:dyDescent="0.3">
      <c r="A114" s="14"/>
      <c r="B114" s="14"/>
    </row>
    <row r="115" spans="1:2" x14ac:dyDescent="0.3">
      <c r="A115" s="14"/>
      <c r="B115" s="14"/>
    </row>
    <row r="116" spans="1:2" x14ac:dyDescent="0.3">
      <c r="A116" s="14"/>
      <c r="B116" s="14"/>
    </row>
    <row r="117" spans="1:2" x14ac:dyDescent="0.3">
      <c r="A117" s="14"/>
      <c r="B117" s="14"/>
    </row>
    <row r="118" spans="1:2" x14ac:dyDescent="0.3">
      <c r="A118" s="14"/>
      <c r="B118" s="14"/>
    </row>
    <row r="119" spans="1:2" x14ac:dyDescent="0.3">
      <c r="A119" s="14"/>
      <c r="B119" s="14"/>
    </row>
    <row r="120" spans="1:2" x14ac:dyDescent="0.3">
      <c r="A120" s="14"/>
      <c r="B120" s="14"/>
    </row>
    <row r="121" spans="1:2" x14ac:dyDescent="0.3">
      <c r="A121" s="14"/>
      <c r="B121" s="14"/>
    </row>
    <row r="122" spans="1:2" x14ac:dyDescent="0.3">
      <c r="A122" s="14"/>
      <c r="B122" s="14"/>
    </row>
    <row r="123" spans="1:2" x14ac:dyDescent="0.3">
      <c r="A123" s="14"/>
      <c r="B123" s="14"/>
    </row>
    <row r="124" spans="1:2" x14ac:dyDescent="0.3">
      <c r="A124" s="14"/>
      <c r="B124" s="14"/>
    </row>
    <row r="125" spans="1:2" x14ac:dyDescent="0.3">
      <c r="A125" s="14"/>
      <c r="B125" s="14"/>
    </row>
    <row r="126" spans="1:2" x14ac:dyDescent="0.3">
      <c r="A126" s="14"/>
      <c r="B126" s="14"/>
    </row>
    <row r="127" spans="1:2" x14ac:dyDescent="0.3">
      <c r="A127" s="14"/>
      <c r="B127" s="14"/>
    </row>
    <row r="128" spans="1:2" x14ac:dyDescent="0.3">
      <c r="A128" s="14"/>
      <c r="B128" s="14"/>
    </row>
    <row r="129" spans="1:2" x14ac:dyDescent="0.3">
      <c r="A129" s="14"/>
      <c r="B129" s="14"/>
    </row>
    <row r="130" spans="1:2" x14ac:dyDescent="0.3">
      <c r="A130" s="14"/>
      <c r="B130" s="14"/>
    </row>
    <row r="131" spans="1:2" x14ac:dyDescent="0.3">
      <c r="A131" s="14"/>
      <c r="B131" s="14"/>
    </row>
    <row r="132" spans="1:2" x14ac:dyDescent="0.3">
      <c r="A132" s="14"/>
      <c r="B132" s="14"/>
    </row>
    <row r="133" spans="1:2" x14ac:dyDescent="0.3">
      <c r="A133" s="14"/>
      <c r="B133" s="14"/>
    </row>
    <row r="134" spans="1:2" x14ac:dyDescent="0.3">
      <c r="A134" s="14"/>
      <c r="B134" s="14"/>
    </row>
    <row r="135" spans="1:2" x14ac:dyDescent="0.3">
      <c r="A135" s="14"/>
      <c r="B135" s="14"/>
    </row>
    <row r="136" spans="1:2" x14ac:dyDescent="0.3">
      <c r="A136" s="14"/>
      <c r="B136" s="14"/>
    </row>
    <row r="137" spans="1:2" x14ac:dyDescent="0.3">
      <c r="A137" s="14"/>
      <c r="B137" s="14"/>
    </row>
    <row r="138" spans="1:2" x14ac:dyDescent="0.3">
      <c r="A138" s="14"/>
      <c r="B138" s="14"/>
    </row>
    <row r="139" spans="1:2" x14ac:dyDescent="0.3">
      <c r="A139" s="14"/>
      <c r="B139" s="14"/>
    </row>
    <row r="140" spans="1:2" x14ac:dyDescent="0.3">
      <c r="A140" s="14"/>
      <c r="B140" s="14"/>
    </row>
    <row r="141" spans="1:2" x14ac:dyDescent="0.3">
      <c r="A141" s="14"/>
      <c r="B141" s="14"/>
    </row>
    <row r="142" spans="1:2" x14ac:dyDescent="0.3">
      <c r="A142" s="14"/>
      <c r="B142" s="14"/>
    </row>
    <row r="143" spans="1:2" x14ac:dyDescent="0.3">
      <c r="A143" s="14"/>
      <c r="B143" s="14"/>
    </row>
    <row r="144" spans="1:2" x14ac:dyDescent="0.3">
      <c r="A144" s="14"/>
      <c r="B144" s="14"/>
    </row>
    <row r="145" spans="1:2" x14ac:dyDescent="0.3">
      <c r="A145" s="14"/>
      <c r="B145" s="14"/>
    </row>
    <row r="146" spans="1:2" x14ac:dyDescent="0.3">
      <c r="A146" s="14"/>
      <c r="B146" s="14"/>
    </row>
    <row r="147" spans="1:2" x14ac:dyDescent="0.3">
      <c r="A147" s="14"/>
      <c r="B147" s="14"/>
    </row>
    <row r="148" spans="1:2" x14ac:dyDescent="0.3">
      <c r="A148" s="14"/>
      <c r="B148" s="14"/>
    </row>
    <row r="149" spans="1:2" x14ac:dyDescent="0.3">
      <c r="A149" s="14"/>
      <c r="B149" s="14"/>
    </row>
    <row r="150" spans="1:2" x14ac:dyDescent="0.3">
      <c r="A150" s="14"/>
      <c r="B150" s="14"/>
    </row>
    <row r="151" spans="1:2" x14ac:dyDescent="0.3">
      <c r="A151" s="14"/>
      <c r="B151" s="14"/>
    </row>
    <row r="152" spans="1:2" x14ac:dyDescent="0.3">
      <c r="A152" s="14"/>
      <c r="B152" s="14"/>
    </row>
    <row r="153" spans="1:2" x14ac:dyDescent="0.3">
      <c r="A153" s="14"/>
      <c r="B153" s="14"/>
    </row>
    <row r="154" spans="1:2" x14ac:dyDescent="0.3">
      <c r="A154" s="14"/>
      <c r="B154" s="14"/>
    </row>
    <row r="155" spans="1:2" x14ac:dyDescent="0.3">
      <c r="A155" s="14"/>
      <c r="B155" s="14"/>
    </row>
    <row r="156" spans="1:2" x14ac:dyDescent="0.3">
      <c r="A156" s="14"/>
      <c r="B156" s="14"/>
    </row>
    <row r="157" spans="1:2" x14ac:dyDescent="0.3">
      <c r="A157" s="14"/>
      <c r="B157" s="14"/>
    </row>
    <row r="158" spans="1:2" x14ac:dyDescent="0.3">
      <c r="A158" s="14"/>
      <c r="B158" s="14"/>
    </row>
    <row r="159" spans="1:2" x14ac:dyDescent="0.3">
      <c r="A159" s="14"/>
      <c r="B159" s="14"/>
    </row>
    <row r="160" spans="1:2" x14ac:dyDescent="0.3">
      <c r="A160" s="14"/>
      <c r="B160" s="14"/>
    </row>
    <row r="161" spans="1:2" x14ac:dyDescent="0.3">
      <c r="A161" s="14"/>
      <c r="B161" s="14"/>
    </row>
    <row r="162" spans="1:2" x14ac:dyDescent="0.3">
      <c r="A162" s="14"/>
      <c r="B162" s="14"/>
    </row>
    <row r="163" spans="1:2" x14ac:dyDescent="0.3">
      <c r="A163" s="14"/>
      <c r="B163" s="14"/>
    </row>
    <row r="164" spans="1:2" x14ac:dyDescent="0.3">
      <c r="A164" s="14"/>
      <c r="B164" s="14"/>
    </row>
    <row r="165" spans="1:2" x14ac:dyDescent="0.3">
      <c r="A165" s="14"/>
      <c r="B165" s="14"/>
    </row>
    <row r="166" spans="1:2" x14ac:dyDescent="0.3">
      <c r="A166" s="14"/>
      <c r="B166" s="14"/>
    </row>
    <row r="167" spans="1:2" x14ac:dyDescent="0.3">
      <c r="A167" s="14"/>
      <c r="B167" s="14"/>
    </row>
    <row r="168" spans="1:2" x14ac:dyDescent="0.3">
      <c r="A168" s="14"/>
      <c r="B168" s="14"/>
    </row>
    <row r="169" spans="1:2" x14ac:dyDescent="0.3">
      <c r="A169" s="14"/>
      <c r="B169" s="14"/>
    </row>
    <row r="170" spans="1:2" x14ac:dyDescent="0.3">
      <c r="A170" s="14"/>
      <c r="B170" s="14"/>
    </row>
    <row r="171" spans="1:2" x14ac:dyDescent="0.3">
      <c r="A171" s="14"/>
      <c r="B171" s="14"/>
    </row>
    <row r="172" spans="1:2" x14ac:dyDescent="0.3">
      <c r="A172" s="14"/>
      <c r="B172" s="14"/>
    </row>
    <row r="173" spans="1:2" x14ac:dyDescent="0.3">
      <c r="A173" s="14"/>
      <c r="B173" s="14"/>
    </row>
    <row r="174" spans="1:2" x14ac:dyDescent="0.3">
      <c r="A174" s="14"/>
      <c r="B174" s="14"/>
    </row>
    <row r="175" spans="1:2" x14ac:dyDescent="0.3">
      <c r="A175" s="14"/>
      <c r="B175" s="14"/>
    </row>
    <row r="176" spans="1:2" x14ac:dyDescent="0.3">
      <c r="A176" s="14"/>
      <c r="B176" s="14"/>
    </row>
    <row r="177" spans="1:2" x14ac:dyDescent="0.3">
      <c r="A177" s="14"/>
      <c r="B177" s="14"/>
    </row>
    <row r="178" spans="1:2" x14ac:dyDescent="0.3">
      <c r="A178" s="14"/>
      <c r="B178" s="14"/>
    </row>
    <row r="179" spans="1:2" x14ac:dyDescent="0.3">
      <c r="A179" s="14"/>
      <c r="B179" s="14"/>
    </row>
    <row r="180" spans="1:2" x14ac:dyDescent="0.3">
      <c r="A180" s="14"/>
      <c r="B180" s="14"/>
    </row>
    <row r="181" spans="1:2" x14ac:dyDescent="0.3">
      <c r="A181" s="14"/>
      <c r="B181" s="14"/>
    </row>
    <row r="182" spans="1:2" x14ac:dyDescent="0.3">
      <c r="A182" s="14"/>
      <c r="B182" s="14"/>
    </row>
    <row r="183" spans="1:2" x14ac:dyDescent="0.3">
      <c r="A183" s="14"/>
      <c r="B183" s="14"/>
    </row>
    <row r="184" spans="1:2" x14ac:dyDescent="0.3">
      <c r="A184" s="14"/>
      <c r="B184" s="14"/>
    </row>
    <row r="185" spans="1:2" x14ac:dyDescent="0.3">
      <c r="A185" s="14"/>
      <c r="B185" s="14"/>
    </row>
    <row r="186" spans="1:2" x14ac:dyDescent="0.3">
      <c r="A186" s="14"/>
      <c r="B186" s="14"/>
    </row>
    <row r="187" spans="1:2" x14ac:dyDescent="0.3">
      <c r="A187" s="14"/>
      <c r="B187" s="14"/>
    </row>
    <row r="188" spans="1:2" x14ac:dyDescent="0.3">
      <c r="A188" s="14"/>
      <c r="B188" s="14"/>
    </row>
    <row r="189" spans="1:2" x14ac:dyDescent="0.3">
      <c r="A189" s="14"/>
      <c r="B189" s="14"/>
    </row>
    <row r="190" spans="1:2" x14ac:dyDescent="0.3">
      <c r="A190" s="14"/>
      <c r="B190" s="14"/>
    </row>
    <row r="191" spans="1:2" x14ac:dyDescent="0.3">
      <c r="A191" s="14"/>
      <c r="B191" s="14"/>
    </row>
    <row r="192" spans="1:2" x14ac:dyDescent="0.3">
      <c r="A192" s="14"/>
      <c r="B192" s="14"/>
    </row>
    <row r="193" spans="1:2" x14ac:dyDescent="0.3">
      <c r="A193" s="14"/>
      <c r="B193" s="14"/>
    </row>
    <row r="194" spans="1:2" x14ac:dyDescent="0.3">
      <c r="A194" s="14"/>
      <c r="B194" s="14"/>
    </row>
    <row r="195" spans="1:2" x14ac:dyDescent="0.3">
      <c r="A195" s="14"/>
      <c r="B195" s="14"/>
    </row>
    <row r="196" spans="1:2" x14ac:dyDescent="0.3">
      <c r="A196" s="14"/>
      <c r="B196" s="14"/>
    </row>
    <row r="197" spans="1:2" x14ac:dyDescent="0.3">
      <c r="A197" s="14"/>
      <c r="B197" s="14"/>
    </row>
    <row r="198" spans="1:2" x14ac:dyDescent="0.3">
      <c r="A198" s="14"/>
      <c r="B198" s="14"/>
    </row>
    <row r="199" spans="1:2" x14ac:dyDescent="0.3">
      <c r="A199" s="14"/>
      <c r="B199" s="14"/>
    </row>
    <row r="200" spans="1:2" x14ac:dyDescent="0.3">
      <c r="A200" s="14"/>
      <c r="B200" s="14"/>
    </row>
    <row r="201" spans="1:2" x14ac:dyDescent="0.3">
      <c r="A201" s="14"/>
      <c r="B201" s="14"/>
    </row>
    <row r="202" spans="1:2" x14ac:dyDescent="0.3">
      <c r="A202" s="14"/>
      <c r="B202" s="14"/>
    </row>
    <row r="203" spans="1:2" x14ac:dyDescent="0.3">
      <c r="A203" s="14"/>
      <c r="B203" s="14"/>
    </row>
  </sheetData>
  <pageMargins left="0.4" right="0.4" top="1" bottom="1" header="0.5" footer="0.5"/>
  <pageSetup paperSize="9" fitToHeight="0"/>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J1003"/>
  <sheetViews>
    <sheetView showGridLines="0" workbookViewId="0">
      <pane ySplit="3" topLeftCell="A4" activePane="bottomLeft" state="frozen"/>
      <selection pane="bottomLeft"/>
    </sheetView>
  </sheetViews>
  <sheetFormatPr defaultRowHeight="14.4" x14ac:dyDescent="0.3"/>
  <cols>
    <col min="1" max="1" width="26" customWidth="1"/>
    <col min="2" max="3" width="12" customWidth="1"/>
    <col min="4" max="4" width="9" customWidth="1"/>
    <col min="5" max="7" width="14" customWidth="1"/>
    <col min="8" max="8" width="12" customWidth="1"/>
    <col min="9" max="10" width="10" customWidth="1"/>
  </cols>
  <sheetData>
    <row r="1" spans="1:10" ht="25.95" customHeight="1" x14ac:dyDescent="0.4">
      <c r="A1" s="1" t="s">
        <v>35</v>
      </c>
    </row>
    <row r="2" spans="1:10" x14ac:dyDescent="0.3">
      <c r="A2" s="2" t="s">
        <v>36</v>
      </c>
    </row>
    <row r="3" spans="1:10" ht="31.95" customHeight="1" x14ac:dyDescent="0.3">
      <c r="A3" s="16" t="s">
        <v>37</v>
      </c>
      <c r="B3" s="16" t="s">
        <v>38</v>
      </c>
      <c r="C3" s="16" t="s">
        <v>39</v>
      </c>
      <c r="D3" s="16" t="s">
        <v>40</v>
      </c>
      <c r="E3" s="16" t="s">
        <v>41</v>
      </c>
      <c r="F3" s="16" t="s">
        <v>42</v>
      </c>
      <c r="G3" s="16" t="s">
        <v>43</v>
      </c>
      <c r="H3" s="16" t="s">
        <v>44</v>
      </c>
      <c r="I3" s="16" t="s">
        <v>45</v>
      </c>
      <c r="J3" s="16" t="s">
        <v>46</v>
      </c>
    </row>
    <row r="4" spans="1:10" x14ac:dyDescent="0.3">
      <c r="A4" s="14" t="s">
        <v>29</v>
      </c>
      <c r="B4" s="14" t="s">
        <v>47</v>
      </c>
      <c r="C4" s="17">
        <v>46233</v>
      </c>
      <c r="D4" s="14">
        <v>30</v>
      </c>
      <c r="E4" s="18">
        <v>56000</v>
      </c>
      <c r="F4" s="18">
        <v>20000</v>
      </c>
      <c r="G4" s="19">
        <f t="shared" ref="G4:G67" si="0">IF($E4="","",$E4-N($F4))</f>
        <v>36000</v>
      </c>
      <c r="H4" s="20">
        <f t="shared" ref="H4:H67" si="1">IF($C4="","",$C4+N($D4))</f>
        <v>46263</v>
      </c>
      <c r="I4" s="21">
        <f ca="1">IF(OR($G4="",N($G4)&lt;=0,$H4=""),"",MAX(0,Settings!$B$3-$H4))</f>
        <v>65</v>
      </c>
      <c r="J4" s="21" t="str">
        <f ca="1">IF($I4="","",IF(Settings!$B$3&lt;=$H4,"Not due",IF($I4&lt;=30,"1-30",IF($I4&lt;=60,"31-60",IF($I4&lt;=90,"61-90","90+")))))</f>
        <v>61-90</v>
      </c>
    </row>
    <row r="5" spans="1:10" x14ac:dyDescent="0.3">
      <c r="A5" s="14" t="s">
        <v>29</v>
      </c>
      <c r="B5" s="14" t="s">
        <v>48</v>
      </c>
      <c r="C5" s="17">
        <v>46288</v>
      </c>
      <c r="D5" s="14">
        <v>30</v>
      </c>
      <c r="E5" s="18">
        <v>23500</v>
      </c>
      <c r="F5" s="18">
        <v>0</v>
      </c>
      <c r="G5" s="19">
        <f t="shared" si="0"/>
        <v>23500</v>
      </c>
      <c r="H5" s="20">
        <f t="shared" si="1"/>
        <v>46318</v>
      </c>
      <c r="I5" s="21">
        <f ca="1">IF(OR($G5="",N($G5)&lt;=0,$H5=""),"",MAX(0,Settings!$B$3-$H5))</f>
        <v>10</v>
      </c>
      <c r="J5" s="21" t="str">
        <f ca="1">IF($I5="","",IF(Settings!$B$3&lt;=$H5,"Not due",IF($I5&lt;=30,"1-30",IF($I5&lt;=60,"31-60",IF($I5&lt;=90,"61-90","90+")))))</f>
        <v>1-30</v>
      </c>
    </row>
    <row r="6" spans="1:10" x14ac:dyDescent="0.3">
      <c r="A6" s="14" t="s">
        <v>31</v>
      </c>
      <c r="B6" s="14" t="s">
        <v>49</v>
      </c>
      <c r="C6" s="17">
        <v>46278</v>
      </c>
      <c r="D6" s="14">
        <v>15</v>
      </c>
      <c r="E6" s="18">
        <v>41300</v>
      </c>
      <c r="F6" s="18">
        <v>41300</v>
      </c>
      <c r="G6" s="19">
        <f t="shared" si="0"/>
        <v>0</v>
      </c>
      <c r="H6" s="20">
        <f t="shared" si="1"/>
        <v>46293</v>
      </c>
      <c r="I6" s="21" t="str">
        <f>IF(OR($G6="",N($G6)&lt;=0,$H6=""),"",MAX(0,Settings!$B$3-$H6))</f>
        <v/>
      </c>
      <c r="J6" s="21" t="str">
        <f>IF($I6="","",IF(Settings!$B$3&lt;=$H6,"Not due",IF($I6&lt;=30,"1-30",IF($I6&lt;=60,"31-60",IF($I6&lt;=90,"61-90","90+")))))</f>
        <v/>
      </c>
    </row>
    <row r="7" spans="1:10" x14ac:dyDescent="0.3">
      <c r="A7" s="14" t="s">
        <v>31</v>
      </c>
      <c r="B7" s="14" t="s">
        <v>50</v>
      </c>
      <c r="C7" s="17">
        <v>46318</v>
      </c>
      <c r="D7" s="14">
        <v>30</v>
      </c>
      <c r="E7" s="18">
        <v>18200</v>
      </c>
      <c r="F7" s="18">
        <v>0</v>
      </c>
      <c r="G7" s="19">
        <f t="shared" si="0"/>
        <v>18200</v>
      </c>
      <c r="H7" s="20">
        <f t="shared" si="1"/>
        <v>46348</v>
      </c>
      <c r="I7" s="21">
        <f ca="1">IF(OR($G7="",N($G7)&lt;=0,$H7=""),"",MAX(0,Settings!$B$3-$H7))</f>
        <v>0</v>
      </c>
      <c r="J7" s="21" t="str">
        <f ca="1">IF($I7="","",IF(Settings!$B$3&lt;=$H7,"Not due",IF($I7&lt;=30,"1-30",IF($I7&lt;=60,"31-60",IF($I7&lt;=90,"61-90","90+")))))</f>
        <v>Not due</v>
      </c>
    </row>
    <row r="8" spans="1:10" x14ac:dyDescent="0.3">
      <c r="A8" s="14" t="s">
        <v>33</v>
      </c>
      <c r="B8" s="14" t="s">
        <v>51</v>
      </c>
      <c r="C8" s="17">
        <v>46258</v>
      </c>
      <c r="D8" s="14">
        <v>0</v>
      </c>
      <c r="E8" s="18">
        <v>9800</v>
      </c>
      <c r="F8" s="18">
        <v>5000</v>
      </c>
      <c r="G8" s="19">
        <f t="shared" si="0"/>
        <v>4800</v>
      </c>
      <c r="H8" s="20">
        <f t="shared" si="1"/>
        <v>46258</v>
      </c>
      <c r="I8" s="21">
        <f ca="1">IF(OR($G8="",N($G8)&lt;=0,$H8=""),"",MAX(0,Settings!$B$3-$H8))</f>
        <v>70</v>
      </c>
      <c r="J8" s="21" t="str">
        <f ca="1">IF($I8="","",IF(Settings!$B$3&lt;=$H8,"Not due",IF($I8&lt;=30,"1-30",IF($I8&lt;=60,"31-60",IF($I8&lt;=90,"61-90","90+")))))</f>
        <v>61-90</v>
      </c>
    </row>
    <row r="9" spans="1:10" x14ac:dyDescent="0.3">
      <c r="A9" s="14"/>
      <c r="B9" s="14"/>
      <c r="C9" s="17"/>
      <c r="D9" s="14"/>
      <c r="E9" s="18"/>
      <c r="F9" s="18"/>
      <c r="G9" s="19" t="str">
        <f t="shared" si="0"/>
        <v/>
      </c>
      <c r="H9" s="20" t="str">
        <f t="shared" si="1"/>
        <v/>
      </c>
      <c r="I9" s="21" t="str">
        <f>IF(OR($G9="",N($G9)&lt;=0,$H9=""),"",MAX(0,Settings!$B$3-$H9))</f>
        <v/>
      </c>
      <c r="J9" s="21" t="str">
        <f>IF($I9="","",IF(Settings!$B$3&lt;=$H9,"Not due",IF($I9&lt;=30,"1-30",IF($I9&lt;=60,"31-60",IF($I9&lt;=90,"61-90","90+")))))</f>
        <v/>
      </c>
    </row>
    <row r="10" spans="1:10" x14ac:dyDescent="0.3">
      <c r="A10" s="14"/>
      <c r="B10" s="14"/>
      <c r="C10" s="17"/>
      <c r="D10" s="14"/>
      <c r="E10" s="18"/>
      <c r="F10" s="18"/>
      <c r="G10" s="19" t="str">
        <f t="shared" si="0"/>
        <v/>
      </c>
      <c r="H10" s="20" t="str">
        <f t="shared" si="1"/>
        <v/>
      </c>
      <c r="I10" s="21" t="str">
        <f>IF(OR($G10="",N($G10)&lt;=0,$H10=""),"",MAX(0,Settings!$B$3-$H10))</f>
        <v/>
      </c>
      <c r="J10" s="21" t="str">
        <f>IF($I10="","",IF(Settings!$B$3&lt;=$H10,"Not due",IF($I10&lt;=30,"1-30",IF($I10&lt;=60,"31-60",IF($I10&lt;=90,"61-90","90+")))))</f>
        <v/>
      </c>
    </row>
    <row r="11" spans="1:10" x14ac:dyDescent="0.3">
      <c r="A11" s="14"/>
      <c r="B11" s="14"/>
      <c r="C11" s="17"/>
      <c r="D11" s="14"/>
      <c r="E11" s="18"/>
      <c r="F11" s="18"/>
      <c r="G11" s="19" t="str">
        <f t="shared" si="0"/>
        <v/>
      </c>
      <c r="H11" s="20" t="str">
        <f t="shared" si="1"/>
        <v/>
      </c>
      <c r="I11" s="21" t="str">
        <f>IF(OR($G11="",N($G11)&lt;=0,$H11=""),"",MAX(0,Settings!$B$3-$H11))</f>
        <v/>
      </c>
      <c r="J11" s="21" t="str">
        <f>IF($I11="","",IF(Settings!$B$3&lt;=$H11,"Not due",IF($I11&lt;=30,"1-30",IF($I11&lt;=60,"31-60",IF($I11&lt;=90,"61-90","90+")))))</f>
        <v/>
      </c>
    </row>
    <row r="12" spans="1:10" x14ac:dyDescent="0.3">
      <c r="A12" s="14"/>
      <c r="B12" s="14"/>
      <c r="C12" s="17"/>
      <c r="D12" s="14"/>
      <c r="E12" s="18"/>
      <c r="F12" s="18"/>
      <c r="G12" s="19" t="str">
        <f t="shared" si="0"/>
        <v/>
      </c>
      <c r="H12" s="20" t="str">
        <f t="shared" si="1"/>
        <v/>
      </c>
      <c r="I12" s="21" t="str">
        <f>IF(OR($G12="",N($G12)&lt;=0,$H12=""),"",MAX(0,Settings!$B$3-$H12))</f>
        <v/>
      </c>
      <c r="J12" s="21" t="str">
        <f>IF($I12="","",IF(Settings!$B$3&lt;=$H12,"Not due",IF($I12&lt;=30,"1-30",IF($I12&lt;=60,"31-60",IF($I12&lt;=90,"61-90","90+")))))</f>
        <v/>
      </c>
    </row>
    <row r="13" spans="1:10" x14ac:dyDescent="0.3">
      <c r="A13" s="14"/>
      <c r="B13" s="14"/>
      <c r="C13" s="17"/>
      <c r="D13" s="14"/>
      <c r="E13" s="18"/>
      <c r="F13" s="18"/>
      <c r="G13" s="19" t="str">
        <f t="shared" si="0"/>
        <v/>
      </c>
      <c r="H13" s="20" t="str">
        <f t="shared" si="1"/>
        <v/>
      </c>
      <c r="I13" s="21" t="str">
        <f>IF(OR($G13="",N($G13)&lt;=0,$H13=""),"",MAX(0,Settings!$B$3-$H13))</f>
        <v/>
      </c>
      <c r="J13" s="21" t="str">
        <f>IF($I13="","",IF(Settings!$B$3&lt;=$H13,"Not due",IF($I13&lt;=30,"1-30",IF($I13&lt;=60,"31-60",IF($I13&lt;=90,"61-90","90+")))))</f>
        <v/>
      </c>
    </row>
    <row r="14" spans="1:10" x14ac:dyDescent="0.3">
      <c r="A14" s="14"/>
      <c r="B14" s="14"/>
      <c r="C14" s="17"/>
      <c r="D14" s="14"/>
      <c r="E14" s="18"/>
      <c r="F14" s="18"/>
      <c r="G14" s="19" t="str">
        <f t="shared" si="0"/>
        <v/>
      </c>
      <c r="H14" s="20" t="str">
        <f t="shared" si="1"/>
        <v/>
      </c>
      <c r="I14" s="21" t="str">
        <f>IF(OR($G14="",N($G14)&lt;=0,$H14=""),"",MAX(0,Settings!$B$3-$H14))</f>
        <v/>
      </c>
      <c r="J14" s="21" t="str">
        <f>IF($I14="","",IF(Settings!$B$3&lt;=$H14,"Not due",IF($I14&lt;=30,"1-30",IF($I14&lt;=60,"31-60",IF($I14&lt;=90,"61-90","90+")))))</f>
        <v/>
      </c>
    </row>
    <row r="15" spans="1:10" x14ac:dyDescent="0.3">
      <c r="A15" s="14"/>
      <c r="B15" s="14"/>
      <c r="C15" s="17"/>
      <c r="D15" s="14"/>
      <c r="E15" s="18"/>
      <c r="F15" s="18"/>
      <c r="G15" s="19" t="str">
        <f t="shared" si="0"/>
        <v/>
      </c>
      <c r="H15" s="20" t="str">
        <f t="shared" si="1"/>
        <v/>
      </c>
      <c r="I15" s="21" t="str">
        <f>IF(OR($G15="",N($G15)&lt;=0,$H15=""),"",MAX(0,Settings!$B$3-$H15))</f>
        <v/>
      </c>
      <c r="J15" s="21" t="str">
        <f>IF($I15="","",IF(Settings!$B$3&lt;=$H15,"Not due",IF($I15&lt;=30,"1-30",IF($I15&lt;=60,"31-60",IF($I15&lt;=90,"61-90","90+")))))</f>
        <v/>
      </c>
    </row>
    <row r="16" spans="1:10" x14ac:dyDescent="0.3">
      <c r="A16" s="14"/>
      <c r="B16" s="14"/>
      <c r="C16" s="17"/>
      <c r="D16" s="14"/>
      <c r="E16" s="18"/>
      <c r="F16" s="18"/>
      <c r="G16" s="19" t="str">
        <f t="shared" si="0"/>
        <v/>
      </c>
      <c r="H16" s="20" t="str">
        <f t="shared" si="1"/>
        <v/>
      </c>
      <c r="I16" s="21" t="str">
        <f>IF(OR($G16="",N($G16)&lt;=0,$H16=""),"",MAX(0,Settings!$B$3-$H16))</f>
        <v/>
      </c>
      <c r="J16" s="21" t="str">
        <f>IF($I16="","",IF(Settings!$B$3&lt;=$H16,"Not due",IF($I16&lt;=30,"1-30",IF($I16&lt;=60,"31-60",IF($I16&lt;=90,"61-90","90+")))))</f>
        <v/>
      </c>
    </row>
    <row r="17" spans="1:10" x14ac:dyDescent="0.3">
      <c r="A17" s="14"/>
      <c r="B17" s="14"/>
      <c r="C17" s="17"/>
      <c r="D17" s="14"/>
      <c r="E17" s="18"/>
      <c r="F17" s="18"/>
      <c r="G17" s="19" t="str">
        <f t="shared" si="0"/>
        <v/>
      </c>
      <c r="H17" s="20" t="str">
        <f t="shared" si="1"/>
        <v/>
      </c>
      <c r="I17" s="21" t="str">
        <f>IF(OR($G17="",N($G17)&lt;=0,$H17=""),"",MAX(0,Settings!$B$3-$H17))</f>
        <v/>
      </c>
      <c r="J17" s="21" t="str">
        <f>IF($I17="","",IF(Settings!$B$3&lt;=$H17,"Not due",IF($I17&lt;=30,"1-30",IF($I17&lt;=60,"31-60",IF($I17&lt;=90,"61-90","90+")))))</f>
        <v/>
      </c>
    </row>
    <row r="18" spans="1:10" x14ac:dyDescent="0.3">
      <c r="A18" s="14"/>
      <c r="B18" s="14"/>
      <c r="C18" s="17"/>
      <c r="D18" s="14"/>
      <c r="E18" s="18"/>
      <c r="F18" s="18"/>
      <c r="G18" s="19" t="str">
        <f t="shared" si="0"/>
        <v/>
      </c>
      <c r="H18" s="20" t="str">
        <f t="shared" si="1"/>
        <v/>
      </c>
      <c r="I18" s="21" t="str">
        <f>IF(OR($G18="",N($G18)&lt;=0,$H18=""),"",MAX(0,Settings!$B$3-$H18))</f>
        <v/>
      </c>
      <c r="J18" s="21" t="str">
        <f>IF($I18="","",IF(Settings!$B$3&lt;=$H18,"Not due",IF($I18&lt;=30,"1-30",IF($I18&lt;=60,"31-60",IF($I18&lt;=90,"61-90","90+")))))</f>
        <v/>
      </c>
    </row>
    <row r="19" spans="1:10" x14ac:dyDescent="0.3">
      <c r="A19" s="14"/>
      <c r="B19" s="14"/>
      <c r="C19" s="17"/>
      <c r="D19" s="14"/>
      <c r="E19" s="18"/>
      <c r="F19" s="18"/>
      <c r="G19" s="19" t="str">
        <f t="shared" si="0"/>
        <v/>
      </c>
      <c r="H19" s="20" t="str">
        <f t="shared" si="1"/>
        <v/>
      </c>
      <c r="I19" s="21" t="str">
        <f>IF(OR($G19="",N($G19)&lt;=0,$H19=""),"",MAX(0,Settings!$B$3-$H19))</f>
        <v/>
      </c>
      <c r="J19" s="21" t="str">
        <f>IF($I19="","",IF(Settings!$B$3&lt;=$H19,"Not due",IF($I19&lt;=30,"1-30",IF($I19&lt;=60,"31-60",IF($I19&lt;=90,"61-90","90+")))))</f>
        <v/>
      </c>
    </row>
    <row r="20" spans="1:10" x14ac:dyDescent="0.3">
      <c r="A20" s="14"/>
      <c r="B20" s="14"/>
      <c r="C20" s="17"/>
      <c r="D20" s="14"/>
      <c r="E20" s="18"/>
      <c r="F20" s="18"/>
      <c r="G20" s="19" t="str">
        <f t="shared" si="0"/>
        <v/>
      </c>
      <c r="H20" s="20" t="str">
        <f t="shared" si="1"/>
        <v/>
      </c>
      <c r="I20" s="21" t="str">
        <f>IF(OR($G20="",N($G20)&lt;=0,$H20=""),"",MAX(0,Settings!$B$3-$H20))</f>
        <v/>
      </c>
      <c r="J20" s="21" t="str">
        <f>IF($I20="","",IF(Settings!$B$3&lt;=$H20,"Not due",IF($I20&lt;=30,"1-30",IF($I20&lt;=60,"31-60",IF($I20&lt;=90,"61-90","90+")))))</f>
        <v/>
      </c>
    </row>
    <row r="21" spans="1:10" x14ac:dyDescent="0.3">
      <c r="A21" s="14"/>
      <c r="B21" s="14"/>
      <c r="C21" s="17"/>
      <c r="D21" s="14"/>
      <c r="E21" s="18"/>
      <c r="F21" s="18"/>
      <c r="G21" s="19" t="str">
        <f t="shared" si="0"/>
        <v/>
      </c>
      <c r="H21" s="20" t="str">
        <f t="shared" si="1"/>
        <v/>
      </c>
      <c r="I21" s="21" t="str">
        <f>IF(OR($G21="",N($G21)&lt;=0,$H21=""),"",MAX(0,Settings!$B$3-$H21))</f>
        <v/>
      </c>
      <c r="J21" s="21" t="str">
        <f>IF($I21="","",IF(Settings!$B$3&lt;=$H21,"Not due",IF($I21&lt;=30,"1-30",IF($I21&lt;=60,"31-60",IF($I21&lt;=90,"61-90","90+")))))</f>
        <v/>
      </c>
    </row>
    <row r="22" spans="1:10" x14ac:dyDescent="0.3">
      <c r="A22" s="14"/>
      <c r="B22" s="14"/>
      <c r="C22" s="17"/>
      <c r="D22" s="14"/>
      <c r="E22" s="18"/>
      <c r="F22" s="18"/>
      <c r="G22" s="19" t="str">
        <f t="shared" si="0"/>
        <v/>
      </c>
      <c r="H22" s="20" t="str">
        <f t="shared" si="1"/>
        <v/>
      </c>
      <c r="I22" s="21" t="str">
        <f>IF(OR($G22="",N($G22)&lt;=0,$H22=""),"",MAX(0,Settings!$B$3-$H22))</f>
        <v/>
      </c>
      <c r="J22" s="21" t="str">
        <f>IF($I22="","",IF(Settings!$B$3&lt;=$H22,"Not due",IF($I22&lt;=30,"1-30",IF($I22&lt;=60,"31-60",IF($I22&lt;=90,"61-90","90+")))))</f>
        <v/>
      </c>
    </row>
    <row r="23" spans="1:10" x14ac:dyDescent="0.3">
      <c r="A23" s="14"/>
      <c r="B23" s="14"/>
      <c r="C23" s="17"/>
      <c r="D23" s="14"/>
      <c r="E23" s="18"/>
      <c r="F23" s="18"/>
      <c r="G23" s="19" t="str">
        <f t="shared" si="0"/>
        <v/>
      </c>
      <c r="H23" s="20" t="str">
        <f t="shared" si="1"/>
        <v/>
      </c>
      <c r="I23" s="21" t="str">
        <f>IF(OR($G23="",N($G23)&lt;=0,$H23=""),"",MAX(0,Settings!$B$3-$H23))</f>
        <v/>
      </c>
      <c r="J23" s="21" t="str">
        <f>IF($I23="","",IF(Settings!$B$3&lt;=$H23,"Not due",IF($I23&lt;=30,"1-30",IF($I23&lt;=60,"31-60",IF($I23&lt;=90,"61-90","90+")))))</f>
        <v/>
      </c>
    </row>
    <row r="24" spans="1:10" x14ac:dyDescent="0.3">
      <c r="A24" s="14"/>
      <c r="B24" s="14"/>
      <c r="C24" s="17"/>
      <c r="D24" s="14"/>
      <c r="E24" s="18"/>
      <c r="F24" s="18"/>
      <c r="G24" s="19" t="str">
        <f t="shared" si="0"/>
        <v/>
      </c>
      <c r="H24" s="20" t="str">
        <f t="shared" si="1"/>
        <v/>
      </c>
      <c r="I24" s="21" t="str">
        <f>IF(OR($G24="",N($G24)&lt;=0,$H24=""),"",MAX(0,Settings!$B$3-$H24))</f>
        <v/>
      </c>
      <c r="J24" s="21" t="str">
        <f>IF($I24="","",IF(Settings!$B$3&lt;=$H24,"Not due",IF($I24&lt;=30,"1-30",IF($I24&lt;=60,"31-60",IF($I24&lt;=90,"61-90","90+")))))</f>
        <v/>
      </c>
    </row>
    <row r="25" spans="1:10" x14ac:dyDescent="0.3">
      <c r="A25" s="14"/>
      <c r="B25" s="14"/>
      <c r="C25" s="17"/>
      <c r="D25" s="14"/>
      <c r="E25" s="18"/>
      <c r="F25" s="18"/>
      <c r="G25" s="19" t="str">
        <f t="shared" si="0"/>
        <v/>
      </c>
      <c r="H25" s="20" t="str">
        <f t="shared" si="1"/>
        <v/>
      </c>
      <c r="I25" s="21" t="str">
        <f>IF(OR($G25="",N($G25)&lt;=0,$H25=""),"",MAX(0,Settings!$B$3-$H25))</f>
        <v/>
      </c>
      <c r="J25" s="21" t="str">
        <f>IF($I25="","",IF(Settings!$B$3&lt;=$H25,"Not due",IF($I25&lt;=30,"1-30",IF($I25&lt;=60,"31-60",IF($I25&lt;=90,"61-90","90+")))))</f>
        <v/>
      </c>
    </row>
    <row r="26" spans="1:10" x14ac:dyDescent="0.3">
      <c r="A26" s="14"/>
      <c r="B26" s="14"/>
      <c r="C26" s="17"/>
      <c r="D26" s="14"/>
      <c r="E26" s="18"/>
      <c r="F26" s="18"/>
      <c r="G26" s="19" t="str">
        <f t="shared" si="0"/>
        <v/>
      </c>
      <c r="H26" s="20" t="str">
        <f t="shared" si="1"/>
        <v/>
      </c>
      <c r="I26" s="21" t="str">
        <f>IF(OR($G26="",N($G26)&lt;=0,$H26=""),"",MAX(0,Settings!$B$3-$H26))</f>
        <v/>
      </c>
      <c r="J26" s="21" t="str">
        <f>IF($I26="","",IF(Settings!$B$3&lt;=$H26,"Not due",IF($I26&lt;=30,"1-30",IF($I26&lt;=60,"31-60",IF($I26&lt;=90,"61-90","90+")))))</f>
        <v/>
      </c>
    </row>
    <row r="27" spans="1:10" x14ac:dyDescent="0.3">
      <c r="A27" s="14"/>
      <c r="B27" s="14"/>
      <c r="C27" s="17"/>
      <c r="D27" s="14"/>
      <c r="E27" s="18"/>
      <c r="F27" s="18"/>
      <c r="G27" s="19" t="str">
        <f t="shared" si="0"/>
        <v/>
      </c>
      <c r="H27" s="20" t="str">
        <f t="shared" si="1"/>
        <v/>
      </c>
      <c r="I27" s="21" t="str">
        <f>IF(OR($G27="",N($G27)&lt;=0,$H27=""),"",MAX(0,Settings!$B$3-$H27))</f>
        <v/>
      </c>
      <c r="J27" s="21" t="str">
        <f>IF($I27="","",IF(Settings!$B$3&lt;=$H27,"Not due",IF($I27&lt;=30,"1-30",IF($I27&lt;=60,"31-60",IF($I27&lt;=90,"61-90","90+")))))</f>
        <v/>
      </c>
    </row>
    <row r="28" spans="1:10" x14ac:dyDescent="0.3">
      <c r="A28" s="14"/>
      <c r="B28" s="14"/>
      <c r="C28" s="17"/>
      <c r="D28" s="14"/>
      <c r="E28" s="18"/>
      <c r="F28" s="18"/>
      <c r="G28" s="19" t="str">
        <f t="shared" si="0"/>
        <v/>
      </c>
      <c r="H28" s="20" t="str">
        <f t="shared" si="1"/>
        <v/>
      </c>
      <c r="I28" s="21" t="str">
        <f>IF(OR($G28="",N($G28)&lt;=0,$H28=""),"",MAX(0,Settings!$B$3-$H28))</f>
        <v/>
      </c>
      <c r="J28" s="21" t="str">
        <f>IF($I28="","",IF(Settings!$B$3&lt;=$H28,"Not due",IF($I28&lt;=30,"1-30",IF($I28&lt;=60,"31-60",IF($I28&lt;=90,"61-90","90+")))))</f>
        <v/>
      </c>
    </row>
    <row r="29" spans="1:10" x14ac:dyDescent="0.3">
      <c r="A29" s="14"/>
      <c r="B29" s="14"/>
      <c r="C29" s="17"/>
      <c r="D29" s="14"/>
      <c r="E29" s="18"/>
      <c r="F29" s="18"/>
      <c r="G29" s="19" t="str">
        <f t="shared" si="0"/>
        <v/>
      </c>
      <c r="H29" s="20" t="str">
        <f t="shared" si="1"/>
        <v/>
      </c>
      <c r="I29" s="21" t="str">
        <f>IF(OR($G29="",N($G29)&lt;=0,$H29=""),"",MAX(0,Settings!$B$3-$H29))</f>
        <v/>
      </c>
      <c r="J29" s="21" t="str">
        <f>IF($I29="","",IF(Settings!$B$3&lt;=$H29,"Not due",IF($I29&lt;=30,"1-30",IF($I29&lt;=60,"31-60",IF($I29&lt;=90,"61-90","90+")))))</f>
        <v/>
      </c>
    </row>
    <row r="30" spans="1:10" x14ac:dyDescent="0.3">
      <c r="A30" s="14"/>
      <c r="B30" s="14"/>
      <c r="C30" s="17"/>
      <c r="D30" s="14"/>
      <c r="E30" s="18"/>
      <c r="F30" s="18"/>
      <c r="G30" s="19" t="str">
        <f t="shared" si="0"/>
        <v/>
      </c>
      <c r="H30" s="20" t="str">
        <f t="shared" si="1"/>
        <v/>
      </c>
      <c r="I30" s="21" t="str">
        <f>IF(OR($G30="",N($G30)&lt;=0,$H30=""),"",MAX(0,Settings!$B$3-$H30))</f>
        <v/>
      </c>
      <c r="J30" s="21" t="str">
        <f>IF($I30="","",IF(Settings!$B$3&lt;=$H30,"Not due",IF($I30&lt;=30,"1-30",IF($I30&lt;=60,"31-60",IF($I30&lt;=90,"61-90","90+")))))</f>
        <v/>
      </c>
    </row>
    <row r="31" spans="1:10" x14ac:dyDescent="0.3">
      <c r="A31" s="14"/>
      <c r="B31" s="14"/>
      <c r="C31" s="17"/>
      <c r="D31" s="14"/>
      <c r="E31" s="18"/>
      <c r="F31" s="18"/>
      <c r="G31" s="19" t="str">
        <f t="shared" si="0"/>
        <v/>
      </c>
      <c r="H31" s="20" t="str">
        <f t="shared" si="1"/>
        <v/>
      </c>
      <c r="I31" s="21" t="str">
        <f>IF(OR($G31="",N($G31)&lt;=0,$H31=""),"",MAX(0,Settings!$B$3-$H31))</f>
        <v/>
      </c>
      <c r="J31" s="21" t="str">
        <f>IF($I31="","",IF(Settings!$B$3&lt;=$H31,"Not due",IF($I31&lt;=30,"1-30",IF($I31&lt;=60,"31-60",IF($I31&lt;=90,"61-90","90+")))))</f>
        <v/>
      </c>
    </row>
    <row r="32" spans="1:10" x14ac:dyDescent="0.3">
      <c r="A32" s="14"/>
      <c r="B32" s="14"/>
      <c r="C32" s="17"/>
      <c r="D32" s="14"/>
      <c r="E32" s="18"/>
      <c r="F32" s="18"/>
      <c r="G32" s="19" t="str">
        <f t="shared" si="0"/>
        <v/>
      </c>
      <c r="H32" s="20" t="str">
        <f t="shared" si="1"/>
        <v/>
      </c>
      <c r="I32" s="21" t="str">
        <f>IF(OR($G32="",N($G32)&lt;=0,$H32=""),"",MAX(0,Settings!$B$3-$H32))</f>
        <v/>
      </c>
      <c r="J32" s="21" t="str">
        <f>IF($I32="","",IF(Settings!$B$3&lt;=$H32,"Not due",IF($I32&lt;=30,"1-30",IF($I32&lt;=60,"31-60",IF($I32&lt;=90,"61-90","90+")))))</f>
        <v/>
      </c>
    </row>
    <row r="33" spans="1:10" x14ac:dyDescent="0.3">
      <c r="A33" s="14"/>
      <c r="B33" s="14"/>
      <c r="C33" s="17"/>
      <c r="D33" s="14"/>
      <c r="E33" s="18"/>
      <c r="F33" s="18"/>
      <c r="G33" s="19" t="str">
        <f t="shared" si="0"/>
        <v/>
      </c>
      <c r="H33" s="20" t="str">
        <f t="shared" si="1"/>
        <v/>
      </c>
      <c r="I33" s="21" t="str">
        <f>IF(OR($G33="",N($G33)&lt;=0,$H33=""),"",MAX(0,Settings!$B$3-$H33))</f>
        <v/>
      </c>
      <c r="J33" s="21" t="str">
        <f>IF($I33="","",IF(Settings!$B$3&lt;=$H33,"Not due",IF($I33&lt;=30,"1-30",IF($I33&lt;=60,"31-60",IF($I33&lt;=90,"61-90","90+")))))</f>
        <v/>
      </c>
    </row>
    <row r="34" spans="1:10" x14ac:dyDescent="0.3">
      <c r="A34" s="14"/>
      <c r="B34" s="14"/>
      <c r="C34" s="17"/>
      <c r="D34" s="14"/>
      <c r="E34" s="18"/>
      <c r="F34" s="18"/>
      <c r="G34" s="19" t="str">
        <f t="shared" si="0"/>
        <v/>
      </c>
      <c r="H34" s="20" t="str">
        <f t="shared" si="1"/>
        <v/>
      </c>
      <c r="I34" s="21" t="str">
        <f>IF(OR($G34="",N($G34)&lt;=0,$H34=""),"",MAX(0,Settings!$B$3-$H34))</f>
        <v/>
      </c>
      <c r="J34" s="21" t="str">
        <f>IF($I34="","",IF(Settings!$B$3&lt;=$H34,"Not due",IF($I34&lt;=30,"1-30",IF($I34&lt;=60,"31-60",IF($I34&lt;=90,"61-90","90+")))))</f>
        <v/>
      </c>
    </row>
    <row r="35" spans="1:10" x14ac:dyDescent="0.3">
      <c r="A35" s="14"/>
      <c r="B35" s="14"/>
      <c r="C35" s="17"/>
      <c r="D35" s="14"/>
      <c r="E35" s="18"/>
      <c r="F35" s="18"/>
      <c r="G35" s="19" t="str">
        <f t="shared" si="0"/>
        <v/>
      </c>
      <c r="H35" s="20" t="str">
        <f t="shared" si="1"/>
        <v/>
      </c>
      <c r="I35" s="21" t="str">
        <f>IF(OR($G35="",N($G35)&lt;=0,$H35=""),"",MAX(0,Settings!$B$3-$H35))</f>
        <v/>
      </c>
      <c r="J35" s="21" t="str">
        <f>IF($I35="","",IF(Settings!$B$3&lt;=$H35,"Not due",IF($I35&lt;=30,"1-30",IF($I35&lt;=60,"31-60",IF($I35&lt;=90,"61-90","90+")))))</f>
        <v/>
      </c>
    </row>
    <row r="36" spans="1:10" x14ac:dyDescent="0.3">
      <c r="A36" s="14"/>
      <c r="B36" s="14"/>
      <c r="C36" s="17"/>
      <c r="D36" s="14"/>
      <c r="E36" s="18"/>
      <c r="F36" s="18"/>
      <c r="G36" s="19" t="str">
        <f t="shared" si="0"/>
        <v/>
      </c>
      <c r="H36" s="20" t="str">
        <f t="shared" si="1"/>
        <v/>
      </c>
      <c r="I36" s="21" t="str">
        <f>IF(OR($G36="",N($G36)&lt;=0,$H36=""),"",MAX(0,Settings!$B$3-$H36))</f>
        <v/>
      </c>
      <c r="J36" s="21" t="str">
        <f>IF($I36="","",IF(Settings!$B$3&lt;=$H36,"Not due",IF($I36&lt;=30,"1-30",IF($I36&lt;=60,"31-60",IF($I36&lt;=90,"61-90","90+")))))</f>
        <v/>
      </c>
    </row>
    <row r="37" spans="1:10" x14ac:dyDescent="0.3">
      <c r="A37" s="14"/>
      <c r="B37" s="14"/>
      <c r="C37" s="17"/>
      <c r="D37" s="14"/>
      <c r="E37" s="18"/>
      <c r="F37" s="18"/>
      <c r="G37" s="19" t="str">
        <f t="shared" si="0"/>
        <v/>
      </c>
      <c r="H37" s="20" t="str">
        <f t="shared" si="1"/>
        <v/>
      </c>
      <c r="I37" s="21" t="str">
        <f>IF(OR($G37="",N($G37)&lt;=0,$H37=""),"",MAX(0,Settings!$B$3-$H37))</f>
        <v/>
      </c>
      <c r="J37" s="21" t="str">
        <f>IF($I37="","",IF(Settings!$B$3&lt;=$H37,"Not due",IF($I37&lt;=30,"1-30",IF($I37&lt;=60,"31-60",IF($I37&lt;=90,"61-90","90+")))))</f>
        <v/>
      </c>
    </row>
    <row r="38" spans="1:10" x14ac:dyDescent="0.3">
      <c r="A38" s="14"/>
      <c r="B38" s="14"/>
      <c r="C38" s="17"/>
      <c r="D38" s="14"/>
      <c r="E38" s="18"/>
      <c r="F38" s="18"/>
      <c r="G38" s="19" t="str">
        <f t="shared" si="0"/>
        <v/>
      </c>
      <c r="H38" s="20" t="str">
        <f t="shared" si="1"/>
        <v/>
      </c>
      <c r="I38" s="21" t="str">
        <f>IF(OR($G38="",N($G38)&lt;=0,$H38=""),"",MAX(0,Settings!$B$3-$H38))</f>
        <v/>
      </c>
      <c r="J38" s="21" t="str">
        <f>IF($I38="","",IF(Settings!$B$3&lt;=$H38,"Not due",IF($I38&lt;=30,"1-30",IF($I38&lt;=60,"31-60",IF($I38&lt;=90,"61-90","90+")))))</f>
        <v/>
      </c>
    </row>
    <row r="39" spans="1:10" x14ac:dyDescent="0.3">
      <c r="A39" s="14"/>
      <c r="B39" s="14"/>
      <c r="C39" s="17"/>
      <c r="D39" s="14"/>
      <c r="E39" s="18"/>
      <c r="F39" s="18"/>
      <c r="G39" s="19" t="str">
        <f t="shared" si="0"/>
        <v/>
      </c>
      <c r="H39" s="20" t="str">
        <f t="shared" si="1"/>
        <v/>
      </c>
      <c r="I39" s="21" t="str">
        <f>IF(OR($G39="",N($G39)&lt;=0,$H39=""),"",MAX(0,Settings!$B$3-$H39))</f>
        <v/>
      </c>
      <c r="J39" s="21" t="str">
        <f>IF($I39="","",IF(Settings!$B$3&lt;=$H39,"Not due",IF($I39&lt;=30,"1-30",IF($I39&lt;=60,"31-60",IF($I39&lt;=90,"61-90","90+")))))</f>
        <v/>
      </c>
    </row>
    <row r="40" spans="1:10" x14ac:dyDescent="0.3">
      <c r="A40" s="14"/>
      <c r="B40" s="14"/>
      <c r="C40" s="17"/>
      <c r="D40" s="14"/>
      <c r="E40" s="18"/>
      <c r="F40" s="18"/>
      <c r="G40" s="19" t="str">
        <f t="shared" si="0"/>
        <v/>
      </c>
      <c r="H40" s="20" t="str">
        <f t="shared" si="1"/>
        <v/>
      </c>
      <c r="I40" s="21" t="str">
        <f>IF(OR($G40="",N($G40)&lt;=0,$H40=""),"",MAX(0,Settings!$B$3-$H40))</f>
        <v/>
      </c>
      <c r="J40" s="21" t="str">
        <f>IF($I40="","",IF(Settings!$B$3&lt;=$H40,"Not due",IF($I40&lt;=30,"1-30",IF($I40&lt;=60,"31-60",IF($I40&lt;=90,"61-90","90+")))))</f>
        <v/>
      </c>
    </row>
    <row r="41" spans="1:10" x14ac:dyDescent="0.3">
      <c r="A41" s="14"/>
      <c r="B41" s="14"/>
      <c r="C41" s="17"/>
      <c r="D41" s="14"/>
      <c r="E41" s="18"/>
      <c r="F41" s="18"/>
      <c r="G41" s="19" t="str">
        <f t="shared" si="0"/>
        <v/>
      </c>
      <c r="H41" s="20" t="str">
        <f t="shared" si="1"/>
        <v/>
      </c>
      <c r="I41" s="21" t="str">
        <f>IF(OR($G41="",N($G41)&lt;=0,$H41=""),"",MAX(0,Settings!$B$3-$H41))</f>
        <v/>
      </c>
      <c r="J41" s="21" t="str">
        <f>IF($I41="","",IF(Settings!$B$3&lt;=$H41,"Not due",IF($I41&lt;=30,"1-30",IF($I41&lt;=60,"31-60",IF($I41&lt;=90,"61-90","90+")))))</f>
        <v/>
      </c>
    </row>
    <row r="42" spans="1:10" x14ac:dyDescent="0.3">
      <c r="A42" s="14"/>
      <c r="B42" s="14"/>
      <c r="C42" s="17"/>
      <c r="D42" s="14"/>
      <c r="E42" s="18"/>
      <c r="F42" s="18"/>
      <c r="G42" s="19" t="str">
        <f t="shared" si="0"/>
        <v/>
      </c>
      <c r="H42" s="20" t="str">
        <f t="shared" si="1"/>
        <v/>
      </c>
      <c r="I42" s="21" t="str">
        <f>IF(OR($G42="",N($G42)&lt;=0,$H42=""),"",MAX(0,Settings!$B$3-$H42))</f>
        <v/>
      </c>
      <c r="J42" s="21" t="str">
        <f>IF($I42="","",IF(Settings!$B$3&lt;=$H42,"Not due",IF($I42&lt;=30,"1-30",IF($I42&lt;=60,"31-60",IF($I42&lt;=90,"61-90","90+")))))</f>
        <v/>
      </c>
    </row>
    <row r="43" spans="1:10" x14ac:dyDescent="0.3">
      <c r="A43" s="14"/>
      <c r="B43" s="14"/>
      <c r="C43" s="17"/>
      <c r="D43" s="14"/>
      <c r="E43" s="18"/>
      <c r="F43" s="18"/>
      <c r="G43" s="19" t="str">
        <f t="shared" si="0"/>
        <v/>
      </c>
      <c r="H43" s="20" t="str">
        <f t="shared" si="1"/>
        <v/>
      </c>
      <c r="I43" s="21" t="str">
        <f>IF(OR($G43="",N($G43)&lt;=0,$H43=""),"",MAX(0,Settings!$B$3-$H43))</f>
        <v/>
      </c>
      <c r="J43" s="21" t="str">
        <f>IF($I43="","",IF(Settings!$B$3&lt;=$H43,"Not due",IF($I43&lt;=30,"1-30",IF($I43&lt;=60,"31-60",IF($I43&lt;=90,"61-90","90+")))))</f>
        <v/>
      </c>
    </row>
    <row r="44" spans="1:10" x14ac:dyDescent="0.3">
      <c r="A44" s="14"/>
      <c r="B44" s="14"/>
      <c r="C44" s="17"/>
      <c r="D44" s="14"/>
      <c r="E44" s="18"/>
      <c r="F44" s="18"/>
      <c r="G44" s="19" t="str">
        <f t="shared" si="0"/>
        <v/>
      </c>
      <c r="H44" s="20" t="str">
        <f t="shared" si="1"/>
        <v/>
      </c>
      <c r="I44" s="21" t="str">
        <f>IF(OR($G44="",N($G44)&lt;=0,$H44=""),"",MAX(0,Settings!$B$3-$H44))</f>
        <v/>
      </c>
      <c r="J44" s="21" t="str">
        <f>IF($I44="","",IF(Settings!$B$3&lt;=$H44,"Not due",IF($I44&lt;=30,"1-30",IF($I44&lt;=60,"31-60",IF($I44&lt;=90,"61-90","90+")))))</f>
        <v/>
      </c>
    </row>
    <row r="45" spans="1:10" x14ac:dyDescent="0.3">
      <c r="A45" s="14"/>
      <c r="B45" s="14"/>
      <c r="C45" s="17"/>
      <c r="D45" s="14"/>
      <c r="E45" s="18"/>
      <c r="F45" s="18"/>
      <c r="G45" s="19" t="str">
        <f t="shared" si="0"/>
        <v/>
      </c>
      <c r="H45" s="20" t="str">
        <f t="shared" si="1"/>
        <v/>
      </c>
      <c r="I45" s="21" t="str">
        <f>IF(OR($G45="",N($G45)&lt;=0,$H45=""),"",MAX(0,Settings!$B$3-$H45))</f>
        <v/>
      </c>
      <c r="J45" s="21" t="str">
        <f>IF($I45="","",IF(Settings!$B$3&lt;=$H45,"Not due",IF($I45&lt;=30,"1-30",IF($I45&lt;=60,"31-60",IF($I45&lt;=90,"61-90","90+")))))</f>
        <v/>
      </c>
    </row>
    <row r="46" spans="1:10" x14ac:dyDescent="0.3">
      <c r="A46" s="14"/>
      <c r="B46" s="14"/>
      <c r="C46" s="17"/>
      <c r="D46" s="14"/>
      <c r="E46" s="18"/>
      <c r="F46" s="18"/>
      <c r="G46" s="19" t="str">
        <f t="shared" si="0"/>
        <v/>
      </c>
      <c r="H46" s="20" t="str">
        <f t="shared" si="1"/>
        <v/>
      </c>
      <c r="I46" s="21" t="str">
        <f>IF(OR($G46="",N($G46)&lt;=0,$H46=""),"",MAX(0,Settings!$B$3-$H46))</f>
        <v/>
      </c>
      <c r="J46" s="21" t="str">
        <f>IF($I46="","",IF(Settings!$B$3&lt;=$H46,"Not due",IF($I46&lt;=30,"1-30",IF($I46&lt;=60,"31-60",IF($I46&lt;=90,"61-90","90+")))))</f>
        <v/>
      </c>
    </row>
    <row r="47" spans="1:10" x14ac:dyDescent="0.3">
      <c r="A47" s="14"/>
      <c r="B47" s="14"/>
      <c r="C47" s="17"/>
      <c r="D47" s="14"/>
      <c r="E47" s="18"/>
      <c r="F47" s="18"/>
      <c r="G47" s="19" t="str">
        <f t="shared" si="0"/>
        <v/>
      </c>
      <c r="H47" s="20" t="str">
        <f t="shared" si="1"/>
        <v/>
      </c>
      <c r="I47" s="21" t="str">
        <f>IF(OR($G47="",N($G47)&lt;=0,$H47=""),"",MAX(0,Settings!$B$3-$H47))</f>
        <v/>
      </c>
      <c r="J47" s="21" t="str">
        <f>IF($I47="","",IF(Settings!$B$3&lt;=$H47,"Not due",IF($I47&lt;=30,"1-30",IF($I47&lt;=60,"31-60",IF($I47&lt;=90,"61-90","90+")))))</f>
        <v/>
      </c>
    </row>
    <row r="48" spans="1:10" x14ac:dyDescent="0.3">
      <c r="A48" s="14"/>
      <c r="B48" s="14"/>
      <c r="C48" s="17"/>
      <c r="D48" s="14"/>
      <c r="E48" s="18"/>
      <c r="F48" s="18"/>
      <c r="G48" s="19" t="str">
        <f t="shared" si="0"/>
        <v/>
      </c>
      <c r="H48" s="20" t="str">
        <f t="shared" si="1"/>
        <v/>
      </c>
      <c r="I48" s="21" t="str">
        <f>IF(OR($G48="",N($G48)&lt;=0,$H48=""),"",MAX(0,Settings!$B$3-$H48))</f>
        <v/>
      </c>
      <c r="J48" s="21" t="str">
        <f>IF($I48="","",IF(Settings!$B$3&lt;=$H48,"Not due",IF($I48&lt;=30,"1-30",IF($I48&lt;=60,"31-60",IF($I48&lt;=90,"61-90","90+")))))</f>
        <v/>
      </c>
    </row>
    <row r="49" spans="1:10" x14ac:dyDescent="0.3">
      <c r="A49" s="14"/>
      <c r="B49" s="14"/>
      <c r="C49" s="17"/>
      <c r="D49" s="14"/>
      <c r="E49" s="18"/>
      <c r="F49" s="18"/>
      <c r="G49" s="19" t="str">
        <f t="shared" si="0"/>
        <v/>
      </c>
      <c r="H49" s="20" t="str">
        <f t="shared" si="1"/>
        <v/>
      </c>
      <c r="I49" s="21" t="str">
        <f>IF(OR($G49="",N($G49)&lt;=0,$H49=""),"",MAX(0,Settings!$B$3-$H49))</f>
        <v/>
      </c>
      <c r="J49" s="21" t="str">
        <f>IF($I49="","",IF(Settings!$B$3&lt;=$H49,"Not due",IF($I49&lt;=30,"1-30",IF($I49&lt;=60,"31-60",IF($I49&lt;=90,"61-90","90+")))))</f>
        <v/>
      </c>
    </row>
    <row r="50" spans="1:10" x14ac:dyDescent="0.3">
      <c r="A50" s="14"/>
      <c r="B50" s="14"/>
      <c r="C50" s="17"/>
      <c r="D50" s="14"/>
      <c r="E50" s="18"/>
      <c r="F50" s="18"/>
      <c r="G50" s="19" t="str">
        <f t="shared" si="0"/>
        <v/>
      </c>
      <c r="H50" s="20" t="str">
        <f t="shared" si="1"/>
        <v/>
      </c>
      <c r="I50" s="21" t="str">
        <f>IF(OR($G50="",N($G50)&lt;=0,$H50=""),"",MAX(0,Settings!$B$3-$H50))</f>
        <v/>
      </c>
      <c r="J50" s="21" t="str">
        <f>IF($I50="","",IF(Settings!$B$3&lt;=$H50,"Not due",IF($I50&lt;=30,"1-30",IF($I50&lt;=60,"31-60",IF($I50&lt;=90,"61-90","90+")))))</f>
        <v/>
      </c>
    </row>
    <row r="51" spans="1:10" x14ac:dyDescent="0.3">
      <c r="A51" s="14"/>
      <c r="B51" s="14"/>
      <c r="C51" s="17"/>
      <c r="D51" s="14"/>
      <c r="E51" s="18"/>
      <c r="F51" s="18"/>
      <c r="G51" s="19" t="str">
        <f t="shared" si="0"/>
        <v/>
      </c>
      <c r="H51" s="20" t="str">
        <f t="shared" si="1"/>
        <v/>
      </c>
      <c r="I51" s="21" t="str">
        <f>IF(OR($G51="",N($G51)&lt;=0,$H51=""),"",MAX(0,Settings!$B$3-$H51))</f>
        <v/>
      </c>
      <c r="J51" s="21" t="str">
        <f>IF($I51="","",IF(Settings!$B$3&lt;=$H51,"Not due",IF($I51&lt;=30,"1-30",IF($I51&lt;=60,"31-60",IF($I51&lt;=90,"61-90","90+")))))</f>
        <v/>
      </c>
    </row>
    <row r="52" spans="1:10" x14ac:dyDescent="0.3">
      <c r="A52" s="14"/>
      <c r="B52" s="14"/>
      <c r="C52" s="17"/>
      <c r="D52" s="14"/>
      <c r="E52" s="18"/>
      <c r="F52" s="18"/>
      <c r="G52" s="19" t="str">
        <f t="shared" si="0"/>
        <v/>
      </c>
      <c r="H52" s="20" t="str">
        <f t="shared" si="1"/>
        <v/>
      </c>
      <c r="I52" s="21" t="str">
        <f>IF(OR($G52="",N($G52)&lt;=0,$H52=""),"",MAX(0,Settings!$B$3-$H52))</f>
        <v/>
      </c>
      <c r="J52" s="21" t="str">
        <f>IF($I52="","",IF(Settings!$B$3&lt;=$H52,"Not due",IF($I52&lt;=30,"1-30",IF($I52&lt;=60,"31-60",IF($I52&lt;=90,"61-90","90+")))))</f>
        <v/>
      </c>
    </row>
    <row r="53" spans="1:10" x14ac:dyDescent="0.3">
      <c r="A53" s="14"/>
      <c r="B53" s="14"/>
      <c r="C53" s="17"/>
      <c r="D53" s="14"/>
      <c r="E53" s="18"/>
      <c r="F53" s="18"/>
      <c r="G53" s="19" t="str">
        <f t="shared" si="0"/>
        <v/>
      </c>
      <c r="H53" s="20" t="str">
        <f t="shared" si="1"/>
        <v/>
      </c>
      <c r="I53" s="21" t="str">
        <f>IF(OR($G53="",N($G53)&lt;=0,$H53=""),"",MAX(0,Settings!$B$3-$H53))</f>
        <v/>
      </c>
      <c r="J53" s="21" t="str">
        <f>IF($I53="","",IF(Settings!$B$3&lt;=$H53,"Not due",IF($I53&lt;=30,"1-30",IF($I53&lt;=60,"31-60",IF($I53&lt;=90,"61-90","90+")))))</f>
        <v/>
      </c>
    </row>
    <row r="54" spans="1:10" x14ac:dyDescent="0.3">
      <c r="A54" s="14"/>
      <c r="B54" s="14"/>
      <c r="C54" s="17"/>
      <c r="D54" s="14"/>
      <c r="E54" s="18"/>
      <c r="F54" s="18"/>
      <c r="G54" s="19" t="str">
        <f t="shared" si="0"/>
        <v/>
      </c>
      <c r="H54" s="20" t="str">
        <f t="shared" si="1"/>
        <v/>
      </c>
      <c r="I54" s="21" t="str">
        <f>IF(OR($G54="",N($G54)&lt;=0,$H54=""),"",MAX(0,Settings!$B$3-$H54))</f>
        <v/>
      </c>
      <c r="J54" s="21" t="str">
        <f>IF($I54="","",IF(Settings!$B$3&lt;=$H54,"Not due",IF($I54&lt;=30,"1-30",IF($I54&lt;=60,"31-60",IF($I54&lt;=90,"61-90","90+")))))</f>
        <v/>
      </c>
    </row>
    <row r="55" spans="1:10" x14ac:dyDescent="0.3">
      <c r="A55" s="14"/>
      <c r="B55" s="14"/>
      <c r="C55" s="17"/>
      <c r="D55" s="14"/>
      <c r="E55" s="18"/>
      <c r="F55" s="18"/>
      <c r="G55" s="19" t="str">
        <f t="shared" si="0"/>
        <v/>
      </c>
      <c r="H55" s="20" t="str">
        <f t="shared" si="1"/>
        <v/>
      </c>
      <c r="I55" s="21" t="str">
        <f>IF(OR($G55="",N($G55)&lt;=0,$H55=""),"",MAX(0,Settings!$B$3-$H55))</f>
        <v/>
      </c>
      <c r="J55" s="21" t="str">
        <f>IF($I55="","",IF(Settings!$B$3&lt;=$H55,"Not due",IF($I55&lt;=30,"1-30",IF($I55&lt;=60,"31-60",IF($I55&lt;=90,"61-90","90+")))))</f>
        <v/>
      </c>
    </row>
    <row r="56" spans="1:10" x14ac:dyDescent="0.3">
      <c r="A56" s="14"/>
      <c r="B56" s="14"/>
      <c r="C56" s="17"/>
      <c r="D56" s="14"/>
      <c r="E56" s="18"/>
      <c r="F56" s="18"/>
      <c r="G56" s="19" t="str">
        <f t="shared" si="0"/>
        <v/>
      </c>
      <c r="H56" s="20" t="str">
        <f t="shared" si="1"/>
        <v/>
      </c>
      <c r="I56" s="21" t="str">
        <f>IF(OR($G56="",N($G56)&lt;=0,$H56=""),"",MAX(0,Settings!$B$3-$H56))</f>
        <v/>
      </c>
      <c r="J56" s="21" t="str">
        <f>IF($I56="","",IF(Settings!$B$3&lt;=$H56,"Not due",IF($I56&lt;=30,"1-30",IF($I56&lt;=60,"31-60",IF($I56&lt;=90,"61-90","90+")))))</f>
        <v/>
      </c>
    </row>
    <row r="57" spans="1:10" x14ac:dyDescent="0.3">
      <c r="A57" s="14"/>
      <c r="B57" s="14"/>
      <c r="C57" s="17"/>
      <c r="D57" s="14"/>
      <c r="E57" s="18"/>
      <c r="F57" s="18"/>
      <c r="G57" s="19" t="str">
        <f t="shared" si="0"/>
        <v/>
      </c>
      <c r="H57" s="20" t="str">
        <f t="shared" si="1"/>
        <v/>
      </c>
      <c r="I57" s="21" t="str">
        <f>IF(OR($G57="",N($G57)&lt;=0,$H57=""),"",MAX(0,Settings!$B$3-$H57))</f>
        <v/>
      </c>
      <c r="J57" s="21" t="str">
        <f>IF($I57="","",IF(Settings!$B$3&lt;=$H57,"Not due",IF($I57&lt;=30,"1-30",IF($I57&lt;=60,"31-60",IF($I57&lt;=90,"61-90","90+")))))</f>
        <v/>
      </c>
    </row>
    <row r="58" spans="1:10" x14ac:dyDescent="0.3">
      <c r="A58" s="14"/>
      <c r="B58" s="14"/>
      <c r="C58" s="17"/>
      <c r="D58" s="14"/>
      <c r="E58" s="18"/>
      <c r="F58" s="18"/>
      <c r="G58" s="19" t="str">
        <f t="shared" si="0"/>
        <v/>
      </c>
      <c r="H58" s="20" t="str">
        <f t="shared" si="1"/>
        <v/>
      </c>
      <c r="I58" s="21" t="str">
        <f>IF(OR($G58="",N($G58)&lt;=0,$H58=""),"",MAX(0,Settings!$B$3-$H58))</f>
        <v/>
      </c>
      <c r="J58" s="21" t="str">
        <f>IF($I58="","",IF(Settings!$B$3&lt;=$H58,"Not due",IF($I58&lt;=30,"1-30",IF($I58&lt;=60,"31-60",IF($I58&lt;=90,"61-90","90+")))))</f>
        <v/>
      </c>
    </row>
    <row r="59" spans="1:10" x14ac:dyDescent="0.3">
      <c r="A59" s="14"/>
      <c r="B59" s="14"/>
      <c r="C59" s="17"/>
      <c r="D59" s="14"/>
      <c r="E59" s="18"/>
      <c r="F59" s="18"/>
      <c r="G59" s="19" t="str">
        <f t="shared" si="0"/>
        <v/>
      </c>
      <c r="H59" s="20" t="str">
        <f t="shared" si="1"/>
        <v/>
      </c>
      <c r="I59" s="21" t="str">
        <f>IF(OR($G59="",N($G59)&lt;=0,$H59=""),"",MAX(0,Settings!$B$3-$H59))</f>
        <v/>
      </c>
      <c r="J59" s="21" t="str">
        <f>IF($I59="","",IF(Settings!$B$3&lt;=$H59,"Not due",IF($I59&lt;=30,"1-30",IF($I59&lt;=60,"31-60",IF($I59&lt;=90,"61-90","90+")))))</f>
        <v/>
      </c>
    </row>
    <row r="60" spans="1:10" x14ac:dyDescent="0.3">
      <c r="A60" s="14"/>
      <c r="B60" s="14"/>
      <c r="C60" s="17"/>
      <c r="D60" s="14"/>
      <c r="E60" s="18"/>
      <c r="F60" s="18"/>
      <c r="G60" s="19" t="str">
        <f t="shared" si="0"/>
        <v/>
      </c>
      <c r="H60" s="20" t="str">
        <f t="shared" si="1"/>
        <v/>
      </c>
      <c r="I60" s="21" t="str">
        <f>IF(OR($G60="",N($G60)&lt;=0,$H60=""),"",MAX(0,Settings!$B$3-$H60))</f>
        <v/>
      </c>
      <c r="J60" s="21" t="str">
        <f>IF($I60="","",IF(Settings!$B$3&lt;=$H60,"Not due",IF($I60&lt;=30,"1-30",IF($I60&lt;=60,"31-60",IF($I60&lt;=90,"61-90","90+")))))</f>
        <v/>
      </c>
    </row>
    <row r="61" spans="1:10" x14ac:dyDescent="0.3">
      <c r="A61" s="14"/>
      <c r="B61" s="14"/>
      <c r="C61" s="17"/>
      <c r="D61" s="14"/>
      <c r="E61" s="18"/>
      <c r="F61" s="18"/>
      <c r="G61" s="19" t="str">
        <f t="shared" si="0"/>
        <v/>
      </c>
      <c r="H61" s="20" t="str">
        <f t="shared" si="1"/>
        <v/>
      </c>
      <c r="I61" s="21" t="str">
        <f>IF(OR($G61="",N($G61)&lt;=0,$H61=""),"",MAX(0,Settings!$B$3-$H61))</f>
        <v/>
      </c>
      <c r="J61" s="21" t="str">
        <f>IF($I61="","",IF(Settings!$B$3&lt;=$H61,"Not due",IF($I61&lt;=30,"1-30",IF($I61&lt;=60,"31-60",IF($I61&lt;=90,"61-90","90+")))))</f>
        <v/>
      </c>
    </row>
    <row r="62" spans="1:10" x14ac:dyDescent="0.3">
      <c r="A62" s="14"/>
      <c r="B62" s="14"/>
      <c r="C62" s="17"/>
      <c r="D62" s="14"/>
      <c r="E62" s="18"/>
      <c r="F62" s="18"/>
      <c r="G62" s="19" t="str">
        <f t="shared" si="0"/>
        <v/>
      </c>
      <c r="H62" s="20" t="str">
        <f t="shared" si="1"/>
        <v/>
      </c>
      <c r="I62" s="21" t="str">
        <f>IF(OR($G62="",N($G62)&lt;=0,$H62=""),"",MAX(0,Settings!$B$3-$H62))</f>
        <v/>
      </c>
      <c r="J62" s="21" t="str">
        <f>IF($I62="","",IF(Settings!$B$3&lt;=$H62,"Not due",IF($I62&lt;=30,"1-30",IF($I62&lt;=60,"31-60",IF($I62&lt;=90,"61-90","90+")))))</f>
        <v/>
      </c>
    </row>
    <row r="63" spans="1:10" x14ac:dyDescent="0.3">
      <c r="A63" s="14"/>
      <c r="B63" s="14"/>
      <c r="C63" s="17"/>
      <c r="D63" s="14"/>
      <c r="E63" s="18"/>
      <c r="F63" s="18"/>
      <c r="G63" s="19" t="str">
        <f t="shared" si="0"/>
        <v/>
      </c>
      <c r="H63" s="20" t="str">
        <f t="shared" si="1"/>
        <v/>
      </c>
      <c r="I63" s="21" t="str">
        <f>IF(OR($G63="",N($G63)&lt;=0,$H63=""),"",MAX(0,Settings!$B$3-$H63))</f>
        <v/>
      </c>
      <c r="J63" s="21" t="str">
        <f>IF($I63="","",IF(Settings!$B$3&lt;=$H63,"Not due",IF($I63&lt;=30,"1-30",IF($I63&lt;=60,"31-60",IF($I63&lt;=90,"61-90","90+")))))</f>
        <v/>
      </c>
    </row>
    <row r="64" spans="1:10" x14ac:dyDescent="0.3">
      <c r="A64" s="14"/>
      <c r="B64" s="14"/>
      <c r="C64" s="17"/>
      <c r="D64" s="14"/>
      <c r="E64" s="18"/>
      <c r="F64" s="18"/>
      <c r="G64" s="19" t="str">
        <f t="shared" si="0"/>
        <v/>
      </c>
      <c r="H64" s="20" t="str">
        <f t="shared" si="1"/>
        <v/>
      </c>
      <c r="I64" s="21" t="str">
        <f>IF(OR($G64="",N($G64)&lt;=0,$H64=""),"",MAX(0,Settings!$B$3-$H64))</f>
        <v/>
      </c>
      <c r="J64" s="21" t="str">
        <f>IF($I64="","",IF(Settings!$B$3&lt;=$H64,"Not due",IF($I64&lt;=30,"1-30",IF($I64&lt;=60,"31-60",IF($I64&lt;=90,"61-90","90+")))))</f>
        <v/>
      </c>
    </row>
    <row r="65" spans="1:10" x14ac:dyDescent="0.3">
      <c r="A65" s="14"/>
      <c r="B65" s="14"/>
      <c r="C65" s="17"/>
      <c r="D65" s="14"/>
      <c r="E65" s="18"/>
      <c r="F65" s="18"/>
      <c r="G65" s="19" t="str">
        <f t="shared" si="0"/>
        <v/>
      </c>
      <c r="H65" s="20" t="str">
        <f t="shared" si="1"/>
        <v/>
      </c>
      <c r="I65" s="21" t="str">
        <f>IF(OR($G65="",N($G65)&lt;=0,$H65=""),"",MAX(0,Settings!$B$3-$H65))</f>
        <v/>
      </c>
      <c r="J65" s="21" t="str">
        <f>IF($I65="","",IF(Settings!$B$3&lt;=$H65,"Not due",IF($I65&lt;=30,"1-30",IF($I65&lt;=60,"31-60",IF($I65&lt;=90,"61-90","90+")))))</f>
        <v/>
      </c>
    </row>
    <row r="66" spans="1:10" x14ac:dyDescent="0.3">
      <c r="A66" s="14"/>
      <c r="B66" s="14"/>
      <c r="C66" s="17"/>
      <c r="D66" s="14"/>
      <c r="E66" s="18"/>
      <c r="F66" s="18"/>
      <c r="G66" s="19" t="str">
        <f t="shared" si="0"/>
        <v/>
      </c>
      <c r="H66" s="20" t="str">
        <f t="shared" si="1"/>
        <v/>
      </c>
      <c r="I66" s="21" t="str">
        <f>IF(OR($G66="",N($G66)&lt;=0,$H66=""),"",MAX(0,Settings!$B$3-$H66))</f>
        <v/>
      </c>
      <c r="J66" s="21" t="str">
        <f>IF($I66="","",IF(Settings!$B$3&lt;=$H66,"Not due",IF($I66&lt;=30,"1-30",IF($I66&lt;=60,"31-60",IF($I66&lt;=90,"61-90","90+")))))</f>
        <v/>
      </c>
    </row>
    <row r="67" spans="1:10" x14ac:dyDescent="0.3">
      <c r="A67" s="14"/>
      <c r="B67" s="14"/>
      <c r="C67" s="17"/>
      <c r="D67" s="14"/>
      <c r="E67" s="18"/>
      <c r="F67" s="18"/>
      <c r="G67" s="19" t="str">
        <f t="shared" si="0"/>
        <v/>
      </c>
      <c r="H67" s="20" t="str">
        <f t="shared" si="1"/>
        <v/>
      </c>
      <c r="I67" s="21" t="str">
        <f>IF(OR($G67="",N($G67)&lt;=0,$H67=""),"",MAX(0,Settings!$B$3-$H67))</f>
        <v/>
      </c>
      <c r="J67" s="21" t="str">
        <f>IF($I67="","",IF(Settings!$B$3&lt;=$H67,"Not due",IF($I67&lt;=30,"1-30",IF($I67&lt;=60,"31-60",IF($I67&lt;=90,"61-90","90+")))))</f>
        <v/>
      </c>
    </row>
    <row r="68" spans="1:10" x14ac:dyDescent="0.3">
      <c r="A68" s="14"/>
      <c r="B68" s="14"/>
      <c r="C68" s="17"/>
      <c r="D68" s="14"/>
      <c r="E68" s="18"/>
      <c r="F68" s="18"/>
      <c r="G68" s="19" t="str">
        <f t="shared" ref="G68:G131" si="2">IF($E68="","",$E68-N($F68))</f>
        <v/>
      </c>
      <c r="H68" s="20" t="str">
        <f t="shared" ref="H68:H131" si="3">IF($C68="","",$C68+N($D68))</f>
        <v/>
      </c>
      <c r="I68" s="21" t="str">
        <f>IF(OR($G68="",N($G68)&lt;=0,$H68=""),"",MAX(0,Settings!$B$3-$H68))</f>
        <v/>
      </c>
      <c r="J68" s="21" t="str">
        <f>IF($I68="","",IF(Settings!$B$3&lt;=$H68,"Not due",IF($I68&lt;=30,"1-30",IF($I68&lt;=60,"31-60",IF($I68&lt;=90,"61-90","90+")))))</f>
        <v/>
      </c>
    </row>
    <row r="69" spans="1:10" x14ac:dyDescent="0.3">
      <c r="A69" s="14"/>
      <c r="B69" s="14"/>
      <c r="C69" s="17"/>
      <c r="D69" s="14"/>
      <c r="E69" s="18"/>
      <c r="F69" s="18"/>
      <c r="G69" s="19" t="str">
        <f t="shared" si="2"/>
        <v/>
      </c>
      <c r="H69" s="20" t="str">
        <f t="shared" si="3"/>
        <v/>
      </c>
      <c r="I69" s="21" t="str">
        <f>IF(OR($G69="",N($G69)&lt;=0,$H69=""),"",MAX(0,Settings!$B$3-$H69))</f>
        <v/>
      </c>
      <c r="J69" s="21" t="str">
        <f>IF($I69="","",IF(Settings!$B$3&lt;=$H69,"Not due",IF($I69&lt;=30,"1-30",IF($I69&lt;=60,"31-60",IF($I69&lt;=90,"61-90","90+")))))</f>
        <v/>
      </c>
    </row>
    <row r="70" spans="1:10" x14ac:dyDescent="0.3">
      <c r="A70" s="14"/>
      <c r="B70" s="14"/>
      <c r="C70" s="17"/>
      <c r="D70" s="14"/>
      <c r="E70" s="18"/>
      <c r="F70" s="18"/>
      <c r="G70" s="19" t="str">
        <f t="shared" si="2"/>
        <v/>
      </c>
      <c r="H70" s="20" t="str">
        <f t="shared" si="3"/>
        <v/>
      </c>
      <c r="I70" s="21" t="str">
        <f>IF(OR($G70="",N($G70)&lt;=0,$H70=""),"",MAX(0,Settings!$B$3-$H70))</f>
        <v/>
      </c>
      <c r="J70" s="21" t="str">
        <f>IF($I70="","",IF(Settings!$B$3&lt;=$H70,"Not due",IF($I70&lt;=30,"1-30",IF($I70&lt;=60,"31-60",IF($I70&lt;=90,"61-90","90+")))))</f>
        <v/>
      </c>
    </row>
    <row r="71" spans="1:10" x14ac:dyDescent="0.3">
      <c r="A71" s="14"/>
      <c r="B71" s="14"/>
      <c r="C71" s="17"/>
      <c r="D71" s="14"/>
      <c r="E71" s="18"/>
      <c r="F71" s="18"/>
      <c r="G71" s="19" t="str">
        <f t="shared" si="2"/>
        <v/>
      </c>
      <c r="H71" s="20" t="str">
        <f t="shared" si="3"/>
        <v/>
      </c>
      <c r="I71" s="21" t="str">
        <f>IF(OR($G71="",N($G71)&lt;=0,$H71=""),"",MAX(0,Settings!$B$3-$H71))</f>
        <v/>
      </c>
      <c r="J71" s="21" t="str">
        <f>IF($I71="","",IF(Settings!$B$3&lt;=$H71,"Not due",IF($I71&lt;=30,"1-30",IF($I71&lt;=60,"31-60",IF($I71&lt;=90,"61-90","90+")))))</f>
        <v/>
      </c>
    </row>
    <row r="72" spans="1:10" x14ac:dyDescent="0.3">
      <c r="A72" s="14"/>
      <c r="B72" s="14"/>
      <c r="C72" s="17"/>
      <c r="D72" s="14"/>
      <c r="E72" s="18"/>
      <c r="F72" s="18"/>
      <c r="G72" s="19" t="str">
        <f t="shared" si="2"/>
        <v/>
      </c>
      <c r="H72" s="20" t="str">
        <f t="shared" si="3"/>
        <v/>
      </c>
      <c r="I72" s="21" t="str">
        <f>IF(OR($G72="",N($G72)&lt;=0,$H72=""),"",MAX(0,Settings!$B$3-$H72))</f>
        <v/>
      </c>
      <c r="J72" s="21" t="str">
        <f>IF($I72="","",IF(Settings!$B$3&lt;=$H72,"Not due",IF($I72&lt;=30,"1-30",IF($I72&lt;=60,"31-60",IF($I72&lt;=90,"61-90","90+")))))</f>
        <v/>
      </c>
    </row>
    <row r="73" spans="1:10" x14ac:dyDescent="0.3">
      <c r="A73" s="14"/>
      <c r="B73" s="14"/>
      <c r="C73" s="17"/>
      <c r="D73" s="14"/>
      <c r="E73" s="18"/>
      <c r="F73" s="18"/>
      <c r="G73" s="19" t="str">
        <f t="shared" si="2"/>
        <v/>
      </c>
      <c r="H73" s="20" t="str">
        <f t="shared" si="3"/>
        <v/>
      </c>
      <c r="I73" s="21" t="str">
        <f>IF(OR($G73="",N($G73)&lt;=0,$H73=""),"",MAX(0,Settings!$B$3-$H73))</f>
        <v/>
      </c>
      <c r="J73" s="21" t="str">
        <f>IF($I73="","",IF(Settings!$B$3&lt;=$H73,"Not due",IF($I73&lt;=30,"1-30",IF($I73&lt;=60,"31-60",IF($I73&lt;=90,"61-90","90+")))))</f>
        <v/>
      </c>
    </row>
    <row r="74" spans="1:10" x14ac:dyDescent="0.3">
      <c r="A74" s="14"/>
      <c r="B74" s="14"/>
      <c r="C74" s="17"/>
      <c r="D74" s="14"/>
      <c r="E74" s="18"/>
      <c r="F74" s="18"/>
      <c r="G74" s="19" t="str">
        <f t="shared" si="2"/>
        <v/>
      </c>
      <c r="H74" s="20" t="str">
        <f t="shared" si="3"/>
        <v/>
      </c>
      <c r="I74" s="21" t="str">
        <f>IF(OR($G74="",N($G74)&lt;=0,$H74=""),"",MAX(0,Settings!$B$3-$H74))</f>
        <v/>
      </c>
      <c r="J74" s="21" t="str">
        <f>IF($I74="","",IF(Settings!$B$3&lt;=$H74,"Not due",IF($I74&lt;=30,"1-30",IF($I74&lt;=60,"31-60",IF($I74&lt;=90,"61-90","90+")))))</f>
        <v/>
      </c>
    </row>
    <row r="75" spans="1:10" x14ac:dyDescent="0.3">
      <c r="A75" s="14"/>
      <c r="B75" s="14"/>
      <c r="C75" s="17"/>
      <c r="D75" s="14"/>
      <c r="E75" s="18"/>
      <c r="F75" s="18"/>
      <c r="G75" s="19" t="str">
        <f t="shared" si="2"/>
        <v/>
      </c>
      <c r="H75" s="20" t="str">
        <f t="shared" si="3"/>
        <v/>
      </c>
      <c r="I75" s="21" t="str">
        <f>IF(OR($G75="",N($G75)&lt;=0,$H75=""),"",MAX(0,Settings!$B$3-$H75))</f>
        <v/>
      </c>
      <c r="J75" s="21" t="str">
        <f>IF($I75="","",IF(Settings!$B$3&lt;=$H75,"Not due",IF($I75&lt;=30,"1-30",IF($I75&lt;=60,"31-60",IF($I75&lt;=90,"61-90","90+")))))</f>
        <v/>
      </c>
    </row>
    <row r="76" spans="1:10" x14ac:dyDescent="0.3">
      <c r="A76" s="14"/>
      <c r="B76" s="14"/>
      <c r="C76" s="17"/>
      <c r="D76" s="14"/>
      <c r="E76" s="18"/>
      <c r="F76" s="18"/>
      <c r="G76" s="19" t="str">
        <f t="shared" si="2"/>
        <v/>
      </c>
      <c r="H76" s="20" t="str">
        <f t="shared" si="3"/>
        <v/>
      </c>
      <c r="I76" s="21" t="str">
        <f>IF(OR($G76="",N($G76)&lt;=0,$H76=""),"",MAX(0,Settings!$B$3-$H76))</f>
        <v/>
      </c>
      <c r="J76" s="21" t="str">
        <f>IF($I76="","",IF(Settings!$B$3&lt;=$H76,"Not due",IF($I76&lt;=30,"1-30",IF($I76&lt;=60,"31-60",IF($I76&lt;=90,"61-90","90+")))))</f>
        <v/>
      </c>
    </row>
    <row r="77" spans="1:10" x14ac:dyDescent="0.3">
      <c r="A77" s="14"/>
      <c r="B77" s="14"/>
      <c r="C77" s="17"/>
      <c r="D77" s="14"/>
      <c r="E77" s="18"/>
      <c r="F77" s="18"/>
      <c r="G77" s="19" t="str">
        <f t="shared" si="2"/>
        <v/>
      </c>
      <c r="H77" s="20" t="str">
        <f t="shared" si="3"/>
        <v/>
      </c>
      <c r="I77" s="21" t="str">
        <f>IF(OR($G77="",N($G77)&lt;=0,$H77=""),"",MAX(0,Settings!$B$3-$H77))</f>
        <v/>
      </c>
      <c r="J77" s="21" t="str">
        <f>IF($I77="","",IF(Settings!$B$3&lt;=$H77,"Not due",IF($I77&lt;=30,"1-30",IF($I77&lt;=60,"31-60",IF($I77&lt;=90,"61-90","90+")))))</f>
        <v/>
      </c>
    </row>
    <row r="78" spans="1:10" x14ac:dyDescent="0.3">
      <c r="A78" s="14"/>
      <c r="B78" s="14"/>
      <c r="C78" s="17"/>
      <c r="D78" s="14"/>
      <c r="E78" s="18"/>
      <c r="F78" s="18"/>
      <c r="G78" s="19" t="str">
        <f t="shared" si="2"/>
        <v/>
      </c>
      <c r="H78" s="20" t="str">
        <f t="shared" si="3"/>
        <v/>
      </c>
      <c r="I78" s="21" t="str">
        <f>IF(OR($G78="",N($G78)&lt;=0,$H78=""),"",MAX(0,Settings!$B$3-$H78))</f>
        <v/>
      </c>
      <c r="J78" s="21" t="str">
        <f>IF($I78="","",IF(Settings!$B$3&lt;=$H78,"Not due",IF($I78&lt;=30,"1-30",IF($I78&lt;=60,"31-60",IF($I78&lt;=90,"61-90","90+")))))</f>
        <v/>
      </c>
    </row>
    <row r="79" spans="1:10" x14ac:dyDescent="0.3">
      <c r="A79" s="14"/>
      <c r="B79" s="14"/>
      <c r="C79" s="17"/>
      <c r="D79" s="14"/>
      <c r="E79" s="18"/>
      <c r="F79" s="18"/>
      <c r="G79" s="19" t="str">
        <f t="shared" si="2"/>
        <v/>
      </c>
      <c r="H79" s="20" t="str">
        <f t="shared" si="3"/>
        <v/>
      </c>
      <c r="I79" s="21" t="str">
        <f>IF(OR($G79="",N($G79)&lt;=0,$H79=""),"",MAX(0,Settings!$B$3-$H79))</f>
        <v/>
      </c>
      <c r="J79" s="21" t="str">
        <f>IF($I79="","",IF(Settings!$B$3&lt;=$H79,"Not due",IF($I79&lt;=30,"1-30",IF($I79&lt;=60,"31-60",IF($I79&lt;=90,"61-90","90+")))))</f>
        <v/>
      </c>
    </row>
    <row r="80" spans="1:10" x14ac:dyDescent="0.3">
      <c r="A80" s="14"/>
      <c r="B80" s="14"/>
      <c r="C80" s="17"/>
      <c r="D80" s="14"/>
      <c r="E80" s="18"/>
      <c r="F80" s="18"/>
      <c r="G80" s="19" t="str">
        <f t="shared" si="2"/>
        <v/>
      </c>
      <c r="H80" s="20" t="str">
        <f t="shared" si="3"/>
        <v/>
      </c>
      <c r="I80" s="21" t="str">
        <f>IF(OR($G80="",N($G80)&lt;=0,$H80=""),"",MAX(0,Settings!$B$3-$H80))</f>
        <v/>
      </c>
      <c r="J80" s="21" t="str">
        <f>IF($I80="","",IF(Settings!$B$3&lt;=$H80,"Not due",IF($I80&lt;=30,"1-30",IF($I80&lt;=60,"31-60",IF($I80&lt;=90,"61-90","90+")))))</f>
        <v/>
      </c>
    </row>
    <row r="81" spans="1:10" x14ac:dyDescent="0.3">
      <c r="A81" s="14"/>
      <c r="B81" s="14"/>
      <c r="C81" s="17"/>
      <c r="D81" s="14"/>
      <c r="E81" s="18"/>
      <c r="F81" s="18"/>
      <c r="G81" s="19" t="str">
        <f t="shared" si="2"/>
        <v/>
      </c>
      <c r="H81" s="20" t="str">
        <f t="shared" si="3"/>
        <v/>
      </c>
      <c r="I81" s="21" t="str">
        <f>IF(OR($G81="",N($G81)&lt;=0,$H81=""),"",MAX(0,Settings!$B$3-$H81))</f>
        <v/>
      </c>
      <c r="J81" s="21" t="str">
        <f>IF($I81="","",IF(Settings!$B$3&lt;=$H81,"Not due",IF($I81&lt;=30,"1-30",IF($I81&lt;=60,"31-60",IF($I81&lt;=90,"61-90","90+")))))</f>
        <v/>
      </c>
    </row>
    <row r="82" spans="1:10" x14ac:dyDescent="0.3">
      <c r="A82" s="14"/>
      <c r="B82" s="14"/>
      <c r="C82" s="17"/>
      <c r="D82" s="14"/>
      <c r="E82" s="18"/>
      <c r="F82" s="18"/>
      <c r="G82" s="19" t="str">
        <f t="shared" si="2"/>
        <v/>
      </c>
      <c r="H82" s="20" t="str">
        <f t="shared" si="3"/>
        <v/>
      </c>
      <c r="I82" s="21" t="str">
        <f>IF(OR($G82="",N($G82)&lt;=0,$H82=""),"",MAX(0,Settings!$B$3-$H82))</f>
        <v/>
      </c>
      <c r="J82" s="21" t="str">
        <f>IF($I82="","",IF(Settings!$B$3&lt;=$H82,"Not due",IF($I82&lt;=30,"1-30",IF($I82&lt;=60,"31-60",IF($I82&lt;=90,"61-90","90+")))))</f>
        <v/>
      </c>
    </row>
    <row r="83" spans="1:10" x14ac:dyDescent="0.3">
      <c r="A83" s="14"/>
      <c r="B83" s="14"/>
      <c r="C83" s="17"/>
      <c r="D83" s="14"/>
      <c r="E83" s="18"/>
      <c r="F83" s="18"/>
      <c r="G83" s="19" t="str">
        <f t="shared" si="2"/>
        <v/>
      </c>
      <c r="H83" s="20" t="str">
        <f t="shared" si="3"/>
        <v/>
      </c>
      <c r="I83" s="21" t="str">
        <f>IF(OR($G83="",N($G83)&lt;=0,$H83=""),"",MAX(0,Settings!$B$3-$H83))</f>
        <v/>
      </c>
      <c r="J83" s="21" t="str">
        <f>IF($I83="","",IF(Settings!$B$3&lt;=$H83,"Not due",IF($I83&lt;=30,"1-30",IF($I83&lt;=60,"31-60",IF($I83&lt;=90,"61-90","90+")))))</f>
        <v/>
      </c>
    </row>
    <row r="84" spans="1:10" x14ac:dyDescent="0.3">
      <c r="A84" s="14"/>
      <c r="B84" s="14"/>
      <c r="C84" s="17"/>
      <c r="D84" s="14"/>
      <c r="E84" s="18"/>
      <c r="F84" s="18"/>
      <c r="G84" s="19" t="str">
        <f t="shared" si="2"/>
        <v/>
      </c>
      <c r="H84" s="20" t="str">
        <f t="shared" si="3"/>
        <v/>
      </c>
      <c r="I84" s="21" t="str">
        <f>IF(OR($G84="",N($G84)&lt;=0,$H84=""),"",MAX(0,Settings!$B$3-$H84))</f>
        <v/>
      </c>
      <c r="J84" s="21" t="str">
        <f>IF($I84="","",IF(Settings!$B$3&lt;=$H84,"Not due",IF($I84&lt;=30,"1-30",IF($I84&lt;=60,"31-60",IF($I84&lt;=90,"61-90","90+")))))</f>
        <v/>
      </c>
    </row>
    <row r="85" spans="1:10" x14ac:dyDescent="0.3">
      <c r="A85" s="14"/>
      <c r="B85" s="14"/>
      <c r="C85" s="17"/>
      <c r="D85" s="14"/>
      <c r="E85" s="18"/>
      <c r="F85" s="18"/>
      <c r="G85" s="19" t="str">
        <f t="shared" si="2"/>
        <v/>
      </c>
      <c r="H85" s="20" t="str">
        <f t="shared" si="3"/>
        <v/>
      </c>
      <c r="I85" s="21" t="str">
        <f>IF(OR($G85="",N($G85)&lt;=0,$H85=""),"",MAX(0,Settings!$B$3-$H85))</f>
        <v/>
      </c>
      <c r="J85" s="21" t="str">
        <f>IF($I85="","",IF(Settings!$B$3&lt;=$H85,"Not due",IF($I85&lt;=30,"1-30",IF($I85&lt;=60,"31-60",IF($I85&lt;=90,"61-90","90+")))))</f>
        <v/>
      </c>
    </row>
    <row r="86" spans="1:10" x14ac:dyDescent="0.3">
      <c r="A86" s="14"/>
      <c r="B86" s="14"/>
      <c r="C86" s="17"/>
      <c r="D86" s="14"/>
      <c r="E86" s="18"/>
      <c r="F86" s="18"/>
      <c r="G86" s="19" t="str">
        <f t="shared" si="2"/>
        <v/>
      </c>
      <c r="H86" s="20" t="str">
        <f t="shared" si="3"/>
        <v/>
      </c>
      <c r="I86" s="21" t="str">
        <f>IF(OR($G86="",N($G86)&lt;=0,$H86=""),"",MAX(0,Settings!$B$3-$H86))</f>
        <v/>
      </c>
      <c r="J86" s="21" t="str">
        <f>IF($I86="","",IF(Settings!$B$3&lt;=$H86,"Not due",IF($I86&lt;=30,"1-30",IF($I86&lt;=60,"31-60",IF($I86&lt;=90,"61-90","90+")))))</f>
        <v/>
      </c>
    </row>
    <row r="87" spans="1:10" x14ac:dyDescent="0.3">
      <c r="A87" s="14"/>
      <c r="B87" s="14"/>
      <c r="C87" s="17"/>
      <c r="D87" s="14"/>
      <c r="E87" s="18"/>
      <c r="F87" s="18"/>
      <c r="G87" s="19" t="str">
        <f t="shared" si="2"/>
        <v/>
      </c>
      <c r="H87" s="20" t="str">
        <f t="shared" si="3"/>
        <v/>
      </c>
      <c r="I87" s="21" t="str">
        <f>IF(OR($G87="",N($G87)&lt;=0,$H87=""),"",MAX(0,Settings!$B$3-$H87))</f>
        <v/>
      </c>
      <c r="J87" s="21" t="str">
        <f>IF($I87="","",IF(Settings!$B$3&lt;=$H87,"Not due",IF($I87&lt;=30,"1-30",IF($I87&lt;=60,"31-60",IF($I87&lt;=90,"61-90","90+")))))</f>
        <v/>
      </c>
    </row>
    <row r="88" spans="1:10" x14ac:dyDescent="0.3">
      <c r="A88" s="14"/>
      <c r="B88" s="14"/>
      <c r="C88" s="17"/>
      <c r="D88" s="14"/>
      <c r="E88" s="18"/>
      <c r="F88" s="18"/>
      <c r="G88" s="19" t="str">
        <f t="shared" si="2"/>
        <v/>
      </c>
      <c r="H88" s="20" t="str">
        <f t="shared" si="3"/>
        <v/>
      </c>
      <c r="I88" s="21" t="str">
        <f>IF(OR($G88="",N($G88)&lt;=0,$H88=""),"",MAX(0,Settings!$B$3-$H88))</f>
        <v/>
      </c>
      <c r="J88" s="21" t="str">
        <f>IF($I88="","",IF(Settings!$B$3&lt;=$H88,"Not due",IF($I88&lt;=30,"1-30",IF($I88&lt;=60,"31-60",IF($I88&lt;=90,"61-90","90+")))))</f>
        <v/>
      </c>
    </row>
    <row r="89" spans="1:10" x14ac:dyDescent="0.3">
      <c r="A89" s="14"/>
      <c r="B89" s="14"/>
      <c r="C89" s="17"/>
      <c r="D89" s="14"/>
      <c r="E89" s="18"/>
      <c r="F89" s="18"/>
      <c r="G89" s="19" t="str">
        <f t="shared" si="2"/>
        <v/>
      </c>
      <c r="H89" s="20" t="str">
        <f t="shared" si="3"/>
        <v/>
      </c>
      <c r="I89" s="21" t="str">
        <f>IF(OR($G89="",N($G89)&lt;=0,$H89=""),"",MAX(0,Settings!$B$3-$H89))</f>
        <v/>
      </c>
      <c r="J89" s="21" t="str">
        <f>IF($I89="","",IF(Settings!$B$3&lt;=$H89,"Not due",IF($I89&lt;=30,"1-30",IF($I89&lt;=60,"31-60",IF($I89&lt;=90,"61-90","90+")))))</f>
        <v/>
      </c>
    </row>
    <row r="90" spans="1:10" x14ac:dyDescent="0.3">
      <c r="A90" s="14"/>
      <c r="B90" s="14"/>
      <c r="C90" s="17"/>
      <c r="D90" s="14"/>
      <c r="E90" s="18"/>
      <c r="F90" s="18"/>
      <c r="G90" s="19" t="str">
        <f t="shared" si="2"/>
        <v/>
      </c>
      <c r="H90" s="20" t="str">
        <f t="shared" si="3"/>
        <v/>
      </c>
      <c r="I90" s="21" t="str">
        <f>IF(OR($G90="",N($G90)&lt;=0,$H90=""),"",MAX(0,Settings!$B$3-$H90))</f>
        <v/>
      </c>
      <c r="J90" s="21" t="str">
        <f>IF($I90="","",IF(Settings!$B$3&lt;=$H90,"Not due",IF($I90&lt;=30,"1-30",IF($I90&lt;=60,"31-60",IF($I90&lt;=90,"61-90","90+")))))</f>
        <v/>
      </c>
    </row>
    <row r="91" spans="1:10" x14ac:dyDescent="0.3">
      <c r="A91" s="14"/>
      <c r="B91" s="14"/>
      <c r="C91" s="17"/>
      <c r="D91" s="14"/>
      <c r="E91" s="18"/>
      <c r="F91" s="18"/>
      <c r="G91" s="19" t="str">
        <f t="shared" si="2"/>
        <v/>
      </c>
      <c r="H91" s="20" t="str">
        <f t="shared" si="3"/>
        <v/>
      </c>
      <c r="I91" s="21" t="str">
        <f>IF(OR($G91="",N($G91)&lt;=0,$H91=""),"",MAX(0,Settings!$B$3-$H91))</f>
        <v/>
      </c>
      <c r="J91" s="21" t="str">
        <f>IF($I91="","",IF(Settings!$B$3&lt;=$H91,"Not due",IF($I91&lt;=30,"1-30",IF($I91&lt;=60,"31-60",IF($I91&lt;=90,"61-90","90+")))))</f>
        <v/>
      </c>
    </row>
    <row r="92" spans="1:10" x14ac:dyDescent="0.3">
      <c r="A92" s="14"/>
      <c r="B92" s="14"/>
      <c r="C92" s="17"/>
      <c r="D92" s="14"/>
      <c r="E92" s="18"/>
      <c r="F92" s="18"/>
      <c r="G92" s="19" t="str">
        <f t="shared" si="2"/>
        <v/>
      </c>
      <c r="H92" s="20" t="str">
        <f t="shared" si="3"/>
        <v/>
      </c>
      <c r="I92" s="21" t="str">
        <f>IF(OR($G92="",N($G92)&lt;=0,$H92=""),"",MAX(0,Settings!$B$3-$H92))</f>
        <v/>
      </c>
      <c r="J92" s="21" t="str">
        <f>IF($I92="","",IF(Settings!$B$3&lt;=$H92,"Not due",IF($I92&lt;=30,"1-30",IF($I92&lt;=60,"31-60",IF($I92&lt;=90,"61-90","90+")))))</f>
        <v/>
      </c>
    </row>
    <row r="93" spans="1:10" x14ac:dyDescent="0.3">
      <c r="A93" s="14"/>
      <c r="B93" s="14"/>
      <c r="C93" s="17"/>
      <c r="D93" s="14"/>
      <c r="E93" s="18"/>
      <c r="F93" s="18"/>
      <c r="G93" s="19" t="str">
        <f t="shared" si="2"/>
        <v/>
      </c>
      <c r="H93" s="20" t="str">
        <f t="shared" si="3"/>
        <v/>
      </c>
      <c r="I93" s="21" t="str">
        <f>IF(OR($G93="",N($G93)&lt;=0,$H93=""),"",MAX(0,Settings!$B$3-$H93))</f>
        <v/>
      </c>
      <c r="J93" s="21" t="str">
        <f>IF($I93="","",IF(Settings!$B$3&lt;=$H93,"Not due",IF($I93&lt;=30,"1-30",IF($I93&lt;=60,"31-60",IF($I93&lt;=90,"61-90","90+")))))</f>
        <v/>
      </c>
    </row>
    <row r="94" spans="1:10" x14ac:dyDescent="0.3">
      <c r="A94" s="14"/>
      <c r="B94" s="14"/>
      <c r="C94" s="17"/>
      <c r="D94" s="14"/>
      <c r="E94" s="18"/>
      <c r="F94" s="18"/>
      <c r="G94" s="19" t="str">
        <f t="shared" si="2"/>
        <v/>
      </c>
      <c r="H94" s="20" t="str">
        <f t="shared" si="3"/>
        <v/>
      </c>
      <c r="I94" s="21" t="str">
        <f>IF(OR($G94="",N($G94)&lt;=0,$H94=""),"",MAX(0,Settings!$B$3-$H94))</f>
        <v/>
      </c>
      <c r="J94" s="21" t="str">
        <f>IF($I94="","",IF(Settings!$B$3&lt;=$H94,"Not due",IF($I94&lt;=30,"1-30",IF($I94&lt;=60,"31-60",IF($I94&lt;=90,"61-90","90+")))))</f>
        <v/>
      </c>
    </row>
    <row r="95" spans="1:10" x14ac:dyDescent="0.3">
      <c r="A95" s="14"/>
      <c r="B95" s="14"/>
      <c r="C95" s="17"/>
      <c r="D95" s="14"/>
      <c r="E95" s="18"/>
      <c r="F95" s="18"/>
      <c r="G95" s="19" t="str">
        <f t="shared" si="2"/>
        <v/>
      </c>
      <c r="H95" s="20" t="str">
        <f t="shared" si="3"/>
        <v/>
      </c>
      <c r="I95" s="21" t="str">
        <f>IF(OR($G95="",N($G95)&lt;=0,$H95=""),"",MAX(0,Settings!$B$3-$H95))</f>
        <v/>
      </c>
      <c r="J95" s="21" t="str">
        <f>IF($I95="","",IF(Settings!$B$3&lt;=$H95,"Not due",IF($I95&lt;=30,"1-30",IF($I95&lt;=60,"31-60",IF($I95&lt;=90,"61-90","90+")))))</f>
        <v/>
      </c>
    </row>
    <row r="96" spans="1:10" x14ac:dyDescent="0.3">
      <c r="A96" s="14"/>
      <c r="B96" s="14"/>
      <c r="C96" s="17"/>
      <c r="D96" s="14"/>
      <c r="E96" s="18"/>
      <c r="F96" s="18"/>
      <c r="G96" s="19" t="str">
        <f t="shared" si="2"/>
        <v/>
      </c>
      <c r="H96" s="20" t="str">
        <f t="shared" si="3"/>
        <v/>
      </c>
      <c r="I96" s="21" t="str">
        <f>IF(OR($G96="",N($G96)&lt;=0,$H96=""),"",MAX(0,Settings!$B$3-$H96))</f>
        <v/>
      </c>
      <c r="J96" s="21" t="str">
        <f>IF($I96="","",IF(Settings!$B$3&lt;=$H96,"Not due",IF($I96&lt;=30,"1-30",IF($I96&lt;=60,"31-60",IF($I96&lt;=90,"61-90","90+")))))</f>
        <v/>
      </c>
    </row>
    <row r="97" spans="1:10" x14ac:dyDescent="0.3">
      <c r="A97" s="14"/>
      <c r="B97" s="14"/>
      <c r="C97" s="17"/>
      <c r="D97" s="14"/>
      <c r="E97" s="18"/>
      <c r="F97" s="18"/>
      <c r="G97" s="19" t="str">
        <f t="shared" si="2"/>
        <v/>
      </c>
      <c r="H97" s="20" t="str">
        <f t="shared" si="3"/>
        <v/>
      </c>
      <c r="I97" s="21" t="str">
        <f>IF(OR($G97="",N($G97)&lt;=0,$H97=""),"",MAX(0,Settings!$B$3-$H97))</f>
        <v/>
      </c>
      <c r="J97" s="21" t="str">
        <f>IF($I97="","",IF(Settings!$B$3&lt;=$H97,"Not due",IF($I97&lt;=30,"1-30",IF($I97&lt;=60,"31-60",IF($I97&lt;=90,"61-90","90+")))))</f>
        <v/>
      </c>
    </row>
    <row r="98" spans="1:10" x14ac:dyDescent="0.3">
      <c r="A98" s="14"/>
      <c r="B98" s="14"/>
      <c r="C98" s="17"/>
      <c r="D98" s="14"/>
      <c r="E98" s="18"/>
      <c r="F98" s="18"/>
      <c r="G98" s="19" t="str">
        <f t="shared" si="2"/>
        <v/>
      </c>
      <c r="H98" s="20" t="str">
        <f t="shared" si="3"/>
        <v/>
      </c>
      <c r="I98" s="21" t="str">
        <f>IF(OR($G98="",N($G98)&lt;=0,$H98=""),"",MAX(0,Settings!$B$3-$H98))</f>
        <v/>
      </c>
      <c r="J98" s="21" t="str">
        <f>IF($I98="","",IF(Settings!$B$3&lt;=$H98,"Not due",IF($I98&lt;=30,"1-30",IF($I98&lt;=60,"31-60",IF($I98&lt;=90,"61-90","90+")))))</f>
        <v/>
      </c>
    </row>
    <row r="99" spans="1:10" x14ac:dyDescent="0.3">
      <c r="A99" s="14"/>
      <c r="B99" s="14"/>
      <c r="C99" s="17"/>
      <c r="D99" s="14"/>
      <c r="E99" s="18"/>
      <c r="F99" s="18"/>
      <c r="G99" s="19" t="str">
        <f t="shared" si="2"/>
        <v/>
      </c>
      <c r="H99" s="20" t="str">
        <f t="shared" si="3"/>
        <v/>
      </c>
      <c r="I99" s="21" t="str">
        <f>IF(OR($G99="",N($G99)&lt;=0,$H99=""),"",MAX(0,Settings!$B$3-$H99))</f>
        <v/>
      </c>
      <c r="J99" s="21" t="str">
        <f>IF($I99="","",IF(Settings!$B$3&lt;=$H99,"Not due",IF($I99&lt;=30,"1-30",IF($I99&lt;=60,"31-60",IF($I99&lt;=90,"61-90","90+")))))</f>
        <v/>
      </c>
    </row>
    <row r="100" spans="1:10" x14ac:dyDescent="0.3">
      <c r="A100" s="14"/>
      <c r="B100" s="14"/>
      <c r="C100" s="17"/>
      <c r="D100" s="14"/>
      <c r="E100" s="18"/>
      <c r="F100" s="18"/>
      <c r="G100" s="19" t="str">
        <f t="shared" si="2"/>
        <v/>
      </c>
      <c r="H100" s="20" t="str">
        <f t="shared" si="3"/>
        <v/>
      </c>
      <c r="I100" s="21" t="str">
        <f>IF(OR($G100="",N($G100)&lt;=0,$H100=""),"",MAX(0,Settings!$B$3-$H100))</f>
        <v/>
      </c>
      <c r="J100" s="21" t="str">
        <f>IF($I100="","",IF(Settings!$B$3&lt;=$H100,"Not due",IF($I100&lt;=30,"1-30",IF($I100&lt;=60,"31-60",IF($I100&lt;=90,"61-90","90+")))))</f>
        <v/>
      </c>
    </row>
    <row r="101" spans="1:10" x14ac:dyDescent="0.3">
      <c r="A101" s="14"/>
      <c r="B101" s="14"/>
      <c r="C101" s="17"/>
      <c r="D101" s="14"/>
      <c r="E101" s="18"/>
      <c r="F101" s="18"/>
      <c r="G101" s="19" t="str">
        <f t="shared" si="2"/>
        <v/>
      </c>
      <c r="H101" s="20" t="str">
        <f t="shared" si="3"/>
        <v/>
      </c>
      <c r="I101" s="21" t="str">
        <f>IF(OR($G101="",N($G101)&lt;=0,$H101=""),"",MAX(0,Settings!$B$3-$H101))</f>
        <v/>
      </c>
      <c r="J101" s="21" t="str">
        <f>IF($I101="","",IF(Settings!$B$3&lt;=$H101,"Not due",IF($I101&lt;=30,"1-30",IF($I101&lt;=60,"31-60",IF($I101&lt;=90,"61-90","90+")))))</f>
        <v/>
      </c>
    </row>
    <row r="102" spans="1:10" x14ac:dyDescent="0.3">
      <c r="A102" s="14"/>
      <c r="B102" s="14"/>
      <c r="C102" s="17"/>
      <c r="D102" s="14"/>
      <c r="E102" s="18"/>
      <c r="F102" s="18"/>
      <c r="G102" s="19" t="str">
        <f t="shared" si="2"/>
        <v/>
      </c>
      <c r="H102" s="20" t="str">
        <f t="shared" si="3"/>
        <v/>
      </c>
      <c r="I102" s="21" t="str">
        <f>IF(OR($G102="",N($G102)&lt;=0,$H102=""),"",MAX(0,Settings!$B$3-$H102))</f>
        <v/>
      </c>
      <c r="J102" s="21" t="str">
        <f>IF($I102="","",IF(Settings!$B$3&lt;=$H102,"Not due",IF($I102&lt;=30,"1-30",IF($I102&lt;=60,"31-60",IF($I102&lt;=90,"61-90","90+")))))</f>
        <v/>
      </c>
    </row>
    <row r="103" spans="1:10" x14ac:dyDescent="0.3">
      <c r="A103" s="14"/>
      <c r="B103" s="14"/>
      <c r="C103" s="17"/>
      <c r="D103" s="14"/>
      <c r="E103" s="18"/>
      <c r="F103" s="18"/>
      <c r="G103" s="19" t="str">
        <f t="shared" si="2"/>
        <v/>
      </c>
      <c r="H103" s="20" t="str">
        <f t="shared" si="3"/>
        <v/>
      </c>
      <c r="I103" s="21" t="str">
        <f>IF(OR($G103="",N($G103)&lt;=0,$H103=""),"",MAX(0,Settings!$B$3-$H103))</f>
        <v/>
      </c>
      <c r="J103" s="21" t="str">
        <f>IF($I103="","",IF(Settings!$B$3&lt;=$H103,"Not due",IF($I103&lt;=30,"1-30",IF($I103&lt;=60,"31-60",IF($I103&lt;=90,"61-90","90+")))))</f>
        <v/>
      </c>
    </row>
    <row r="104" spans="1:10" x14ac:dyDescent="0.3">
      <c r="A104" s="14"/>
      <c r="B104" s="14"/>
      <c r="C104" s="17"/>
      <c r="D104" s="14"/>
      <c r="E104" s="18"/>
      <c r="F104" s="18"/>
      <c r="G104" s="19" t="str">
        <f t="shared" si="2"/>
        <v/>
      </c>
      <c r="H104" s="20" t="str">
        <f t="shared" si="3"/>
        <v/>
      </c>
      <c r="I104" s="21" t="str">
        <f>IF(OR($G104="",N($G104)&lt;=0,$H104=""),"",MAX(0,Settings!$B$3-$H104))</f>
        <v/>
      </c>
      <c r="J104" s="21" t="str">
        <f>IF($I104="","",IF(Settings!$B$3&lt;=$H104,"Not due",IF($I104&lt;=30,"1-30",IF($I104&lt;=60,"31-60",IF($I104&lt;=90,"61-90","90+")))))</f>
        <v/>
      </c>
    </row>
    <row r="105" spans="1:10" x14ac:dyDescent="0.3">
      <c r="A105" s="14"/>
      <c r="B105" s="14"/>
      <c r="C105" s="17"/>
      <c r="D105" s="14"/>
      <c r="E105" s="18"/>
      <c r="F105" s="18"/>
      <c r="G105" s="19" t="str">
        <f t="shared" si="2"/>
        <v/>
      </c>
      <c r="H105" s="20" t="str">
        <f t="shared" si="3"/>
        <v/>
      </c>
      <c r="I105" s="21" t="str">
        <f>IF(OR($G105="",N($G105)&lt;=0,$H105=""),"",MAX(0,Settings!$B$3-$H105))</f>
        <v/>
      </c>
      <c r="J105" s="21" t="str">
        <f>IF($I105="","",IF(Settings!$B$3&lt;=$H105,"Not due",IF($I105&lt;=30,"1-30",IF($I105&lt;=60,"31-60",IF($I105&lt;=90,"61-90","90+")))))</f>
        <v/>
      </c>
    </row>
    <row r="106" spans="1:10" x14ac:dyDescent="0.3">
      <c r="A106" s="14"/>
      <c r="B106" s="14"/>
      <c r="C106" s="17"/>
      <c r="D106" s="14"/>
      <c r="E106" s="18"/>
      <c r="F106" s="18"/>
      <c r="G106" s="19" t="str">
        <f t="shared" si="2"/>
        <v/>
      </c>
      <c r="H106" s="20" t="str">
        <f t="shared" si="3"/>
        <v/>
      </c>
      <c r="I106" s="21" t="str">
        <f>IF(OR($G106="",N($G106)&lt;=0,$H106=""),"",MAX(0,Settings!$B$3-$H106))</f>
        <v/>
      </c>
      <c r="J106" s="21" t="str">
        <f>IF($I106="","",IF(Settings!$B$3&lt;=$H106,"Not due",IF($I106&lt;=30,"1-30",IF($I106&lt;=60,"31-60",IF($I106&lt;=90,"61-90","90+")))))</f>
        <v/>
      </c>
    </row>
    <row r="107" spans="1:10" x14ac:dyDescent="0.3">
      <c r="A107" s="14"/>
      <c r="B107" s="14"/>
      <c r="C107" s="17"/>
      <c r="D107" s="14"/>
      <c r="E107" s="18"/>
      <c r="F107" s="18"/>
      <c r="G107" s="19" t="str">
        <f t="shared" si="2"/>
        <v/>
      </c>
      <c r="H107" s="20" t="str">
        <f t="shared" si="3"/>
        <v/>
      </c>
      <c r="I107" s="21" t="str">
        <f>IF(OR($G107="",N($G107)&lt;=0,$H107=""),"",MAX(0,Settings!$B$3-$H107))</f>
        <v/>
      </c>
      <c r="J107" s="21" t="str">
        <f>IF($I107="","",IF(Settings!$B$3&lt;=$H107,"Not due",IF($I107&lt;=30,"1-30",IF($I107&lt;=60,"31-60",IF($I107&lt;=90,"61-90","90+")))))</f>
        <v/>
      </c>
    </row>
    <row r="108" spans="1:10" x14ac:dyDescent="0.3">
      <c r="A108" s="14"/>
      <c r="B108" s="14"/>
      <c r="C108" s="17"/>
      <c r="D108" s="14"/>
      <c r="E108" s="18"/>
      <c r="F108" s="18"/>
      <c r="G108" s="19" t="str">
        <f t="shared" si="2"/>
        <v/>
      </c>
      <c r="H108" s="20" t="str">
        <f t="shared" si="3"/>
        <v/>
      </c>
      <c r="I108" s="21" t="str">
        <f>IF(OR($G108="",N($G108)&lt;=0,$H108=""),"",MAX(0,Settings!$B$3-$H108))</f>
        <v/>
      </c>
      <c r="J108" s="21" t="str">
        <f>IF($I108="","",IF(Settings!$B$3&lt;=$H108,"Not due",IF($I108&lt;=30,"1-30",IF($I108&lt;=60,"31-60",IF($I108&lt;=90,"61-90","90+")))))</f>
        <v/>
      </c>
    </row>
    <row r="109" spans="1:10" x14ac:dyDescent="0.3">
      <c r="A109" s="14"/>
      <c r="B109" s="14"/>
      <c r="C109" s="17"/>
      <c r="D109" s="14"/>
      <c r="E109" s="18"/>
      <c r="F109" s="18"/>
      <c r="G109" s="19" t="str">
        <f t="shared" si="2"/>
        <v/>
      </c>
      <c r="H109" s="20" t="str">
        <f t="shared" si="3"/>
        <v/>
      </c>
      <c r="I109" s="21" t="str">
        <f>IF(OR($G109="",N($G109)&lt;=0,$H109=""),"",MAX(0,Settings!$B$3-$H109))</f>
        <v/>
      </c>
      <c r="J109" s="21" t="str">
        <f>IF($I109="","",IF(Settings!$B$3&lt;=$H109,"Not due",IF($I109&lt;=30,"1-30",IF($I109&lt;=60,"31-60",IF($I109&lt;=90,"61-90","90+")))))</f>
        <v/>
      </c>
    </row>
    <row r="110" spans="1:10" x14ac:dyDescent="0.3">
      <c r="A110" s="14"/>
      <c r="B110" s="14"/>
      <c r="C110" s="17"/>
      <c r="D110" s="14"/>
      <c r="E110" s="18"/>
      <c r="F110" s="18"/>
      <c r="G110" s="19" t="str">
        <f t="shared" si="2"/>
        <v/>
      </c>
      <c r="H110" s="20" t="str">
        <f t="shared" si="3"/>
        <v/>
      </c>
      <c r="I110" s="21" t="str">
        <f>IF(OR($G110="",N($G110)&lt;=0,$H110=""),"",MAX(0,Settings!$B$3-$H110))</f>
        <v/>
      </c>
      <c r="J110" s="21" t="str">
        <f>IF($I110="","",IF(Settings!$B$3&lt;=$H110,"Not due",IF($I110&lt;=30,"1-30",IF($I110&lt;=60,"31-60",IF($I110&lt;=90,"61-90","90+")))))</f>
        <v/>
      </c>
    </row>
    <row r="111" spans="1:10" x14ac:dyDescent="0.3">
      <c r="A111" s="14"/>
      <c r="B111" s="14"/>
      <c r="C111" s="17"/>
      <c r="D111" s="14"/>
      <c r="E111" s="18"/>
      <c r="F111" s="18"/>
      <c r="G111" s="19" t="str">
        <f t="shared" si="2"/>
        <v/>
      </c>
      <c r="H111" s="20" t="str">
        <f t="shared" si="3"/>
        <v/>
      </c>
      <c r="I111" s="21" t="str">
        <f>IF(OR($G111="",N($G111)&lt;=0,$H111=""),"",MAX(0,Settings!$B$3-$H111))</f>
        <v/>
      </c>
      <c r="J111" s="21" t="str">
        <f>IF($I111="","",IF(Settings!$B$3&lt;=$H111,"Not due",IF($I111&lt;=30,"1-30",IF($I111&lt;=60,"31-60",IF($I111&lt;=90,"61-90","90+")))))</f>
        <v/>
      </c>
    </row>
    <row r="112" spans="1:10" x14ac:dyDescent="0.3">
      <c r="A112" s="14"/>
      <c r="B112" s="14"/>
      <c r="C112" s="17"/>
      <c r="D112" s="14"/>
      <c r="E112" s="18"/>
      <c r="F112" s="18"/>
      <c r="G112" s="19" t="str">
        <f t="shared" si="2"/>
        <v/>
      </c>
      <c r="H112" s="20" t="str">
        <f t="shared" si="3"/>
        <v/>
      </c>
      <c r="I112" s="21" t="str">
        <f>IF(OR($G112="",N($G112)&lt;=0,$H112=""),"",MAX(0,Settings!$B$3-$H112))</f>
        <v/>
      </c>
      <c r="J112" s="21" t="str">
        <f>IF($I112="","",IF(Settings!$B$3&lt;=$H112,"Not due",IF($I112&lt;=30,"1-30",IF($I112&lt;=60,"31-60",IF($I112&lt;=90,"61-90","90+")))))</f>
        <v/>
      </c>
    </row>
    <row r="113" spans="1:10" x14ac:dyDescent="0.3">
      <c r="A113" s="14"/>
      <c r="B113" s="14"/>
      <c r="C113" s="17"/>
      <c r="D113" s="14"/>
      <c r="E113" s="18"/>
      <c r="F113" s="18"/>
      <c r="G113" s="19" t="str">
        <f t="shared" si="2"/>
        <v/>
      </c>
      <c r="H113" s="20" t="str">
        <f t="shared" si="3"/>
        <v/>
      </c>
      <c r="I113" s="21" t="str">
        <f>IF(OR($G113="",N($G113)&lt;=0,$H113=""),"",MAX(0,Settings!$B$3-$H113))</f>
        <v/>
      </c>
      <c r="J113" s="21" t="str">
        <f>IF($I113="","",IF(Settings!$B$3&lt;=$H113,"Not due",IF($I113&lt;=30,"1-30",IF($I113&lt;=60,"31-60",IF($I113&lt;=90,"61-90","90+")))))</f>
        <v/>
      </c>
    </row>
    <row r="114" spans="1:10" x14ac:dyDescent="0.3">
      <c r="A114" s="14"/>
      <c r="B114" s="14"/>
      <c r="C114" s="17"/>
      <c r="D114" s="14"/>
      <c r="E114" s="18"/>
      <c r="F114" s="18"/>
      <c r="G114" s="19" t="str">
        <f t="shared" si="2"/>
        <v/>
      </c>
      <c r="H114" s="20" t="str">
        <f t="shared" si="3"/>
        <v/>
      </c>
      <c r="I114" s="21" t="str">
        <f>IF(OR($G114="",N($G114)&lt;=0,$H114=""),"",MAX(0,Settings!$B$3-$H114))</f>
        <v/>
      </c>
      <c r="J114" s="21" t="str">
        <f>IF($I114="","",IF(Settings!$B$3&lt;=$H114,"Not due",IF($I114&lt;=30,"1-30",IF($I114&lt;=60,"31-60",IF($I114&lt;=90,"61-90","90+")))))</f>
        <v/>
      </c>
    </row>
    <row r="115" spans="1:10" x14ac:dyDescent="0.3">
      <c r="A115" s="14"/>
      <c r="B115" s="14"/>
      <c r="C115" s="17"/>
      <c r="D115" s="14"/>
      <c r="E115" s="18"/>
      <c r="F115" s="18"/>
      <c r="G115" s="19" t="str">
        <f t="shared" si="2"/>
        <v/>
      </c>
      <c r="H115" s="20" t="str">
        <f t="shared" si="3"/>
        <v/>
      </c>
      <c r="I115" s="21" t="str">
        <f>IF(OR($G115="",N($G115)&lt;=0,$H115=""),"",MAX(0,Settings!$B$3-$H115))</f>
        <v/>
      </c>
      <c r="J115" s="21" t="str">
        <f>IF($I115="","",IF(Settings!$B$3&lt;=$H115,"Not due",IF($I115&lt;=30,"1-30",IF($I115&lt;=60,"31-60",IF($I115&lt;=90,"61-90","90+")))))</f>
        <v/>
      </c>
    </row>
    <row r="116" spans="1:10" x14ac:dyDescent="0.3">
      <c r="A116" s="14"/>
      <c r="B116" s="14"/>
      <c r="C116" s="17"/>
      <c r="D116" s="14"/>
      <c r="E116" s="18"/>
      <c r="F116" s="18"/>
      <c r="G116" s="19" t="str">
        <f t="shared" si="2"/>
        <v/>
      </c>
      <c r="H116" s="20" t="str">
        <f t="shared" si="3"/>
        <v/>
      </c>
      <c r="I116" s="21" t="str">
        <f>IF(OR($G116="",N($G116)&lt;=0,$H116=""),"",MAX(0,Settings!$B$3-$H116))</f>
        <v/>
      </c>
      <c r="J116" s="21" t="str">
        <f>IF($I116="","",IF(Settings!$B$3&lt;=$H116,"Not due",IF($I116&lt;=30,"1-30",IF($I116&lt;=60,"31-60",IF($I116&lt;=90,"61-90","90+")))))</f>
        <v/>
      </c>
    </row>
    <row r="117" spans="1:10" x14ac:dyDescent="0.3">
      <c r="A117" s="14"/>
      <c r="B117" s="14"/>
      <c r="C117" s="17"/>
      <c r="D117" s="14"/>
      <c r="E117" s="18"/>
      <c r="F117" s="18"/>
      <c r="G117" s="19" t="str">
        <f t="shared" si="2"/>
        <v/>
      </c>
      <c r="H117" s="20" t="str">
        <f t="shared" si="3"/>
        <v/>
      </c>
      <c r="I117" s="21" t="str">
        <f>IF(OR($G117="",N($G117)&lt;=0,$H117=""),"",MAX(0,Settings!$B$3-$H117))</f>
        <v/>
      </c>
      <c r="J117" s="21" t="str">
        <f>IF($I117="","",IF(Settings!$B$3&lt;=$H117,"Not due",IF($I117&lt;=30,"1-30",IF($I117&lt;=60,"31-60",IF($I117&lt;=90,"61-90","90+")))))</f>
        <v/>
      </c>
    </row>
    <row r="118" spans="1:10" x14ac:dyDescent="0.3">
      <c r="A118" s="14"/>
      <c r="B118" s="14"/>
      <c r="C118" s="17"/>
      <c r="D118" s="14"/>
      <c r="E118" s="18"/>
      <c r="F118" s="18"/>
      <c r="G118" s="19" t="str">
        <f t="shared" si="2"/>
        <v/>
      </c>
      <c r="H118" s="20" t="str">
        <f t="shared" si="3"/>
        <v/>
      </c>
      <c r="I118" s="21" t="str">
        <f>IF(OR($G118="",N($G118)&lt;=0,$H118=""),"",MAX(0,Settings!$B$3-$H118))</f>
        <v/>
      </c>
      <c r="J118" s="21" t="str">
        <f>IF($I118="","",IF(Settings!$B$3&lt;=$H118,"Not due",IF($I118&lt;=30,"1-30",IF($I118&lt;=60,"31-60",IF($I118&lt;=90,"61-90","90+")))))</f>
        <v/>
      </c>
    </row>
    <row r="119" spans="1:10" x14ac:dyDescent="0.3">
      <c r="A119" s="14"/>
      <c r="B119" s="14"/>
      <c r="C119" s="17"/>
      <c r="D119" s="14"/>
      <c r="E119" s="18"/>
      <c r="F119" s="18"/>
      <c r="G119" s="19" t="str">
        <f t="shared" si="2"/>
        <v/>
      </c>
      <c r="H119" s="20" t="str">
        <f t="shared" si="3"/>
        <v/>
      </c>
      <c r="I119" s="21" t="str">
        <f>IF(OR($G119="",N($G119)&lt;=0,$H119=""),"",MAX(0,Settings!$B$3-$H119))</f>
        <v/>
      </c>
      <c r="J119" s="21" t="str">
        <f>IF($I119="","",IF(Settings!$B$3&lt;=$H119,"Not due",IF($I119&lt;=30,"1-30",IF($I119&lt;=60,"31-60",IF($I119&lt;=90,"61-90","90+")))))</f>
        <v/>
      </c>
    </row>
    <row r="120" spans="1:10" x14ac:dyDescent="0.3">
      <c r="A120" s="14"/>
      <c r="B120" s="14"/>
      <c r="C120" s="17"/>
      <c r="D120" s="14"/>
      <c r="E120" s="18"/>
      <c r="F120" s="18"/>
      <c r="G120" s="19" t="str">
        <f t="shared" si="2"/>
        <v/>
      </c>
      <c r="H120" s="20" t="str">
        <f t="shared" si="3"/>
        <v/>
      </c>
      <c r="I120" s="21" t="str">
        <f>IF(OR($G120="",N($G120)&lt;=0,$H120=""),"",MAX(0,Settings!$B$3-$H120))</f>
        <v/>
      </c>
      <c r="J120" s="21" t="str">
        <f>IF($I120="","",IF(Settings!$B$3&lt;=$H120,"Not due",IF($I120&lt;=30,"1-30",IF($I120&lt;=60,"31-60",IF($I120&lt;=90,"61-90","90+")))))</f>
        <v/>
      </c>
    </row>
    <row r="121" spans="1:10" x14ac:dyDescent="0.3">
      <c r="A121" s="14"/>
      <c r="B121" s="14"/>
      <c r="C121" s="17"/>
      <c r="D121" s="14"/>
      <c r="E121" s="18"/>
      <c r="F121" s="18"/>
      <c r="G121" s="19" t="str">
        <f t="shared" si="2"/>
        <v/>
      </c>
      <c r="H121" s="20" t="str">
        <f t="shared" si="3"/>
        <v/>
      </c>
      <c r="I121" s="21" t="str">
        <f>IF(OR($G121="",N($G121)&lt;=0,$H121=""),"",MAX(0,Settings!$B$3-$H121))</f>
        <v/>
      </c>
      <c r="J121" s="21" t="str">
        <f>IF($I121="","",IF(Settings!$B$3&lt;=$H121,"Not due",IF($I121&lt;=30,"1-30",IF($I121&lt;=60,"31-60",IF($I121&lt;=90,"61-90","90+")))))</f>
        <v/>
      </c>
    </row>
    <row r="122" spans="1:10" x14ac:dyDescent="0.3">
      <c r="A122" s="14"/>
      <c r="B122" s="14"/>
      <c r="C122" s="17"/>
      <c r="D122" s="14"/>
      <c r="E122" s="18"/>
      <c r="F122" s="18"/>
      <c r="G122" s="19" t="str">
        <f t="shared" si="2"/>
        <v/>
      </c>
      <c r="H122" s="20" t="str">
        <f t="shared" si="3"/>
        <v/>
      </c>
      <c r="I122" s="21" t="str">
        <f>IF(OR($G122="",N($G122)&lt;=0,$H122=""),"",MAX(0,Settings!$B$3-$H122))</f>
        <v/>
      </c>
      <c r="J122" s="21" t="str">
        <f>IF($I122="","",IF(Settings!$B$3&lt;=$H122,"Not due",IF($I122&lt;=30,"1-30",IF($I122&lt;=60,"31-60",IF($I122&lt;=90,"61-90","90+")))))</f>
        <v/>
      </c>
    </row>
    <row r="123" spans="1:10" x14ac:dyDescent="0.3">
      <c r="A123" s="14"/>
      <c r="B123" s="14"/>
      <c r="C123" s="17"/>
      <c r="D123" s="14"/>
      <c r="E123" s="18"/>
      <c r="F123" s="18"/>
      <c r="G123" s="19" t="str">
        <f t="shared" si="2"/>
        <v/>
      </c>
      <c r="H123" s="20" t="str">
        <f t="shared" si="3"/>
        <v/>
      </c>
      <c r="I123" s="21" t="str">
        <f>IF(OR($G123="",N($G123)&lt;=0,$H123=""),"",MAX(0,Settings!$B$3-$H123))</f>
        <v/>
      </c>
      <c r="J123" s="21" t="str">
        <f>IF($I123="","",IF(Settings!$B$3&lt;=$H123,"Not due",IF($I123&lt;=30,"1-30",IF($I123&lt;=60,"31-60",IF($I123&lt;=90,"61-90","90+")))))</f>
        <v/>
      </c>
    </row>
    <row r="124" spans="1:10" x14ac:dyDescent="0.3">
      <c r="A124" s="14"/>
      <c r="B124" s="14"/>
      <c r="C124" s="17"/>
      <c r="D124" s="14"/>
      <c r="E124" s="18"/>
      <c r="F124" s="18"/>
      <c r="G124" s="19" t="str">
        <f t="shared" si="2"/>
        <v/>
      </c>
      <c r="H124" s="20" t="str">
        <f t="shared" si="3"/>
        <v/>
      </c>
      <c r="I124" s="21" t="str">
        <f>IF(OR($G124="",N($G124)&lt;=0,$H124=""),"",MAX(0,Settings!$B$3-$H124))</f>
        <v/>
      </c>
      <c r="J124" s="21" t="str">
        <f>IF($I124="","",IF(Settings!$B$3&lt;=$H124,"Not due",IF($I124&lt;=30,"1-30",IF($I124&lt;=60,"31-60",IF($I124&lt;=90,"61-90","90+")))))</f>
        <v/>
      </c>
    </row>
    <row r="125" spans="1:10" x14ac:dyDescent="0.3">
      <c r="A125" s="14"/>
      <c r="B125" s="14"/>
      <c r="C125" s="17"/>
      <c r="D125" s="14"/>
      <c r="E125" s="18"/>
      <c r="F125" s="18"/>
      <c r="G125" s="19" t="str">
        <f t="shared" si="2"/>
        <v/>
      </c>
      <c r="H125" s="20" t="str">
        <f t="shared" si="3"/>
        <v/>
      </c>
      <c r="I125" s="21" t="str">
        <f>IF(OR($G125="",N($G125)&lt;=0,$H125=""),"",MAX(0,Settings!$B$3-$H125))</f>
        <v/>
      </c>
      <c r="J125" s="21" t="str">
        <f>IF($I125="","",IF(Settings!$B$3&lt;=$H125,"Not due",IF($I125&lt;=30,"1-30",IF($I125&lt;=60,"31-60",IF($I125&lt;=90,"61-90","90+")))))</f>
        <v/>
      </c>
    </row>
    <row r="126" spans="1:10" x14ac:dyDescent="0.3">
      <c r="A126" s="14"/>
      <c r="B126" s="14"/>
      <c r="C126" s="17"/>
      <c r="D126" s="14"/>
      <c r="E126" s="18"/>
      <c r="F126" s="18"/>
      <c r="G126" s="19" t="str">
        <f t="shared" si="2"/>
        <v/>
      </c>
      <c r="H126" s="20" t="str">
        <f t="shared" si="3"/>
        <v/>
      </c>
      <c r="I126" s="21" t="str">
        <f>IF(OR($G126="",N($G126)&lt;=0,$H126=""),"",MAX(0,Settings!$B$3-$H126))</f>
        <v/>
      </c>
      <c r="J126" s="21" t="str">
        <f>IF($I126="","",IF(Settings!$B$3&lt;=$H126,"Not due",IF($I126&lt;=30,"1-30",IF($I126&lt;=60,"31-60",IF($I126&lt;=90,"61-90","90+")))))</f>
        <v/>
      </c>
    </row>
    <row r="127" spans="1:10" x14ac:dyDescent="0.3">
      <c r="A127" s="14"/>
      <c r="B127" s="14"/>
      <c r="C127" s="17"/>
      <c r="D127" s="14"/>
      <c r="E127" s="18"/>
      <c r="F127" s="18"/>
      <c r="G127" s="19" t="str">
        <f t="shared" si="2"/>
        <v/>
      </c>
      <c r="H127" s="20" t="str">
        <f t="shared" si="3"/>
        <v/>
      </c>
      <c r="I127" s="21" t="str">
        <f>IF(OR($G127="",N($G127)&lt;=0,$H127=""),"",MAX(0,Settings!$B$3-$H127))</f>
        <v/>
      </c>
      <c r="J127" s="21" t="str">
        <f>IF($I127="","",IF(Settings!$B$3&lt;=$H127,"Not due",IF($I127&lt;=30,"1-30",IF($I127&lt;=60,"31-60",IF($I127&lt;=90,"61-90","90+")))))</f>
        <v/>
      </c>
    </row>
    <row r="128" spans="1:10" x14ac:dyDescent="0.3">
      <c r="A128" s="14"/>
      <c r="B128" s="14"/>
      <c r="C128" s="17"/>
      <c r="D128" s="14"/>
      <c r="E128" s="18"/>
      <c r="F128" s="18"/>
      <c r="G128" s="19" t="str">
        <f t="shared" si="2"/>
        <v/>
      </c>
      <c r="H128" s="20" t="str">
        <f t="shared" si="3"/>
        <v/>
      </c>
      <c r="I128" s="21" t="str">
        <f>IF(OR($G128="",N($G128)&lt;=0,$H128=""),"",MAX(0,Settings!$B$3-$H128))</f>
        <v/>
      </c>
      <c r="J128" s="21" t="str">
        <f>IF($I128="","",IF(Settings!$B$3&lt;=$H128,"Not due",IF($I128&lt;=30,"1-30",IF($I128&lt;=60,"31-60",IF($I128&lt;=90,"61-90","90+")))))</f>
        <v/>
      </c>
    </row>
    <row r="129" spans="1:10" x14ac:dyDescent="0.3">
      <c r="A129" s="14"/>
      <c r="B129" s="14"/>
      <c r="C129" s="17"/>
      <c r="D129" s="14"/>
      <c r="E129" s="18"/>
      <c r="F129" s="18"/>
      <c r="G129" s="19" t="str">
        <f t="shared" si="2"/>
        <v/>
      </c>
      <c r="H129" s="20" t="str">
        <f t="shared" si="3"/>
        <v/>
      </c>
      <c r="I129" s="21" t="str">
        <f>IF(OR($G129="",N($G129)&lt;=0,$H129=""),"",MAX(0,Settings!$B$3-$H129))</f>
        <v/>
      </c>
      <c r="J129" s="21" t="str">
        <f>IF($I129="","",IF(Settings!$B$3&lt;=$H129,"Not due",IF($I129&lt;=30,"1-30",IF($I129&lt;=60,"31-60",IF($I129&lt;=90,"61-90","90+")))))</f>
        <v/>
      </c>
    </row>
    <row r="130" spans="1:10" x14ac:dyDescent="0.3">
      <c r="A130" s="14"/>
      <c r="B130" s="14"/>
      <c r="C130" s="17"/>
      <c r="D130" s="14"/>
      <c r="E130" s="18"/>
      <c r="F130" s="18"/>
      <c r="G130" s="19" t="str">
        <f t="shared" si="2"/>
        <v/>
      </c>
      <c r="H130" s="20" t="str">
        <f t="shared" si="3"/>
        <v/>
      </c>
      <c r="I130" s="21" t="str">
        <f>IF(OR($G130="",N($G130)&lt;=0,$H130=""),"",MAX(0,Settings!$B$3-$H130))</f>
        <v/>
      </c>
      <c r="J130" s="21" t="str">
        <f>IF($I130="","",IF(Settings!$B$3&lt;=$H130,"Not due",IF($I130&lt;=30,"1-30",IF($I130&lt;=60,"31-60",IF($I130&lt;=90,"61-90","90+")))))</f>
        <v/>
      </c>
    </row>
    <row r="131" spans="1:10" x14ac:dyDescent="0.3">
      <c r="A131" s="14"/>
      <c r="B131" s="14"/>
      <c r="C131" s="17"/>
      <c r="D131" s="14"/>
      <c r="E131" s="18"/>
      <c r="F131" s="18"/>
      <c r="G131" s="19" t="str">
        <f t="shared" si="2"/>
        <v/>
      </c>
      <c r="H131" s="20" t="str">
        <f t="shared" si="3"/>
        <v/>
      </c>
      <c r="I131" s="21" t="str">
        <f>IF(OR($G131="",N($G131)&lt;=0,$H131=""),"",MAX(0,Settings!$B$3-$H131))</f>
        <v/>
      </c>
      <c r="J131" s="21" t="str">
        <f>IF($I131="","",IF(Settings!$B$3&lt;=$H131,"Not due",IF($I131&lt;=30,"1-30",IF($I131&lt;=60,"31-60",IF($I131&lt;=90,"61-90","90+")))))</f>
        <v/>
      </c>
    </row>
    <row r="132" spans="1:10" x14ac:dyDescent="0.3">
      <c r="A132" s="14"/>
      <c r="B132" s="14"/>
      <c r="C132" s="17"/>
      <c r="D132" s="14"/>
      <c r="E132" s="18"/>
      <c r="F132" s="18"/>
      <c r="G132" s="19" t="str">
        <f t="shared" ref="G132:G195" si="4">IF($E132="","",$E132-N($F132))</f>
        <v/>
      </c>
      <c r="H132" s="20" t="str">
        <f t="shared" ref="H132:H195" si="5">IF($C132="","",$C132+N($D132))</f>
        <v/>
      </c>
      <c r="I132" s="21" t="str">
        <f>IF(OR($G132="",N($G132)&lt;=0,$H132=""),"",MAX(0,Settings!$B$3-$H132))</f>
        <v/>
      </c>
      <c r="J132" s="21" t="str">
        <f>IF($I132="","",IF(Settings!$B$3&lt;=$H132,"Not due",IF($I132&lt;=30,"1-30",IF($I132&lt;=60,"31-60",IF($I132&lt;=90,"61-90","90+")))))</f>
        <v/>
      </c>
    </row>
    <row r="133" spans="1:10" x14ac:dyDescent="0.3">
      <c r="A133" s="14"/>
      <c r="B133" s="14"/>
      <c r="C133" s="17"/>
      <c r="D133" s="14"/>
      <c r="E133" s="18"/>
      <c r="F133" s="18"/>
      <c r="G133" s="19" t="str">
        <f t="shared" si="4"/>
        <v/>
      </c>
      <c r="H133" s="20" t="str">
        <f t="shared" si="5"/>
        <v/>
      </c>
      <c r="I133" s="21" t="str">
        <f>IF(OR($G133="",N($G133)&lt;=0,$H133=""),"",MAX(0,Settings!$B$3-$H133))</f>
        <v/>
      </c>
      <c r="J133" s="21" t="str">
        <f>IF($I133="","",IF(Settings!$B$3&lt;=$H133,"Not due",IF($I133&lt;=30,"1-30",IF($I133&lt;=60,"31-60",IF($I133&lt;=90,"61-90","90+")))))</f>
        <v/>
      </c>
    </row>
    <row r="134" spans="1:10" x14ac:dyDescent="0.3">
      <c r="A134" s="14"/>
      <c r="B134" s="14"/>
      <c r="C134" s="17"/>
      <c r="D134" s="14"/>
      <c r="E134" s="18"/>
      <c r="F134" s="18"/>
      <c r="G134" s="19" t="str">
        <f t="shared" si="4"/>
        <v/>
      </c>
      <c r="H134" s="20" t="str">
        <f t="shared" si="5"/>
        <v/>
      </c>
      <c r="I134" s="21" t="str">
        <f>IF(OR($G134="",N($G134)&lt;=0,$H134=""),"",MAX(0,Settings!$B$3-$H134))</f>
        <v/>
      </c>
      <c r="J134" s="21" t="str">
        <f>IF($I134="","",IF(Settings!$B$3&lt;=$H134,"Not due",IF($I134&lt;=30,"1-30",IF($I134&lt;=60,"31-60",IF($I134&lt;=90,"61-90","90+")))))</f>
        <v/>
      </c>
    </row>
    <row r="135" spans="1:10" x14ac:dyDescent="0.3">
      <c r="A135" s="14"/>
      <c r="B135" s="14"/>
      <c r="C135" s="17"/>
      <c r="D135" s="14"/>
      <c r="E135" s="18"/>
      <c r="F135" s="18"/>
      <c r="G135" s="19" t="str">
        <f t="shared" si="4"/>
        <v/>
      </c>
      <c r="H135" s="20" t="str">
        <f t="shared" si="5"/>
        <v/>
      </c>
      <c r="I135" s="21" t="str">
        <f>IF(OR($G135="",N($G135)&lt;=0,$H135=""),"",MAX(0,Settings!$B$3-$H135))</f>
        <v/>
      </c>
      <c r="J135" s="21" t="str">
        <f>IF($I135="","",IF(Settings!$B$3&lt;=$H135,"Not due",IF($I135&lt;=30,"1-30",IF($I135&lt;=60,"31-60",IF($I135&lt;=90,"61-90","90+")))))</f>
        <v/>
      </c>
    </row>
    <row r="136" spans="1:10" x14ac:dyDescent="0.3">
      <c r="A136" s="14"/>
      <c r="B136" s="14"/>
      <c r="C136" s="17"/>
      <c r="D136" s="14"/>
      <c r="E136" s="18"/>
      <c r="F136" s="18"/>
      <c r="G136" s="19" t="str">
        <f t="shared" si="4"/>
        <v/>
      </c>
      <c r="H136" s="20" t="str">
        <f t="shared" si="5"/>
        <v/>
      </c>
      <c r="I136" s="21" t="str">
        <f>IF(OR($G136="",N($G136)&lt;=0,$H136=""),"",MAX(0,Settings!$B$3-$H136))</f>
        <v/>
      </c>
      <c r="J136" s="21" t="str">
        <f>IF($I136="","",IF(Settings!$B$3&lt;=$H136,"Not due",IF($I136&lt;=30,"1-30",IF($I136&lt;=60,"31-60",IF($I136&lt;=90,"61-90","90+")))))</f>
        <v/>
      </c>
    </row>
    <row r="137" spans="1:10" x14ac:dyDescent="0.3">
      <c r="A137" s="14"/>
      <c r="B137" s="14"/>
      <c r="C137" s="17"/>
      <c r="D137" s="14"/>
      <c r="E137" s="18"/>
      <c r="F137" s="18"/>
      <c r="G137" s="19" t="str">
        <f t="shared" si="4"/>
        <v/>
      </c>
      <c r="H137" s="20" t="str">
        <f t="shared" si="5"/>
        <v/>
      </c>
      <c r="I137" s="21" t="str">
        <f>IF(OR($G137="",N($G137)&lt;=0,$H137=""),"",MAX(0,Settings!$B$3-$H137))</f>
        <v/>
      </c>
      <c r="J137" s="21" t="str">
        <f>IF($I137="","",IF(Settings!$B$3&lt;=$H137,"Not due",IF($I137&lt;=30,"1-30",IF($I137&lt;=60,"31-60",IF($I137&lt;=90,"61-90","90+")))))</f>
        <v/>
      </c>
    </row>
    <row r="138" spans="1:10" x14ac:dyDescent="0.3">
      <c r="A138" s="14"/>
      <c r="B138" s="14"/>
      <c r="C138" s="17"/>
      <c r="D138" s="14"/>
      <c r="E138" s="18"/>
      <c r="F138" s="18"/>
      <c r="G138" s="19" t="str">
        <f t="shared" si="4"/>
        <v/>
      </c>
      <c r="H138" s="20" t="str">
        <f t="shared" si="5"/>
        <v/>
      </c>
      <c r="I138" s="21" t="str">
        <f>IF(OR($G138="",N($G138)&lt;=0,$H138=""),"",MAX(0,Settings!$B$3-$H138))</f>
        <v/>
      </c>
      <c r="J138" s="21" t="str">
        <f>IF($I138="","",IF(Settings!$B$3&lt;=$H138,"Not due",IF($I138&lt;=30,"1-30",IF($I138&lt;=60,"31-60",IF($I138&lt;=90,"61-90","90+")))))</f>
        <v/>
      </c>
    </row>
    <row r="139" spans="1:10" x14ac:dyDescent="0.3">
      <c r="A139" s="14"/>
      <c r="B139" s="14"/>
      <c r="C139" s="17"/>
      <c r="D139" s="14"/>
      <c r="E139" s="18"/>
      <c r="F139" s="18"/>
      <c r="G139" s="19" t="str">
        <f t="shared" si="4"/>
        <v/>
      </c>
      <c r="H139" s="20" t="str">
        <f t="shared" si="5"/>
        <v/>
      </c>
      <c r="I139" s="21" t="str">
        <f>IF(OR($G139="",N($G139)&lt;=0,$H139=""),"",MAX(0,Settings!$B$3-$H139))</f>
        <v/>
      </c>
      <c r="J139" s="21" t="str">
        <f>IF($I139="","",IF(Settings!$B$3&lt;=$H139,"Not due",IF($I139&lt;=30,"1-30",IF($I139&lt;=60,"31-60",IF($I139&lt;=90,"61-90","90+")))))</f>
        <v/>
      </c>
    </row>
    <row r="140" spans="1:10" x14ac:dyDescent="0.3">
      <c r="A140" s="14"/>
      <c r="B140" s="14"/>
      <c r="C140" s="17"/>
      <c r="D140" s="14"/>
      <c r="E140" s="18"/>
      <c r="F140" s="18"/>
      <c r="G140" s="19" t="str">
        <f t="shared" si="4"/>
        <v/>
      </c>
      <c r="H140" s="20" t="str">
        <f t="shared" si="5"/>
        <v/>
      </c>
      <c r="I140" s="21" t="str">
        <f>IF(OR($G140="",N($G140)&lt;=0,$H140=""),"",MAX(0,Settings!$B$3-$H140))</f>
        <v/>
      </c>
      <c r="J140" s="21" t="str">
        <f>IF($I140="","",IF(Settings!$B$3&lt;=$H140,"Not due",IF($I140&lt;=30,"1-30",IF($I140&lt;=60,"31-60",IF($I140&lt;=90,"61-90","90+")))))</f>
        <v/>
      </c>
    </row>
    <row r="141" spans="1:10" x14ac:dyDescent="0.3">
      <c r="A141" s="14"/>
      <c r="B141" s="14"/>
      <c r="C141" s="17"/>
      <c r="D141" s="14"/>
      <c r="E141" s="18"/>
      <c r="F141" s="18"/>
      <c r="G141" s="19" t="str">
        <f t="shared" si="4"/>
        <v/>
      </c>
      <c r="H141" s="20" t="str">
        <f t="shared" si="5"/>
        <v/>
      </c>
      <c r="I141" s="21" t="str">
        <f>IF(OR($G141="",N($G141)&lt;=0,$H141=""),"",MAX(0,Settings!$B$3-$H141))</f>
        <v/>
      </c>
      <c r="J141" s="21" t="str">
        <f>IF($I141="","",IF(Settings!$B$3&lt;=$H141,"Not due",IF($I141&lt;=30,"1-30",IF($I141&lt;=60,"31-60",IF($I141&lt;=90,"61-90","90+")))))</f>
        <v/>
      </c>
    </row>
    <row r="142" spans="1:10" x14ac:dyDescent="0.3">
      <c r="A142" s="14"/>
      <c r="B142" s="14"/>
      <c r="C142" s="17"/>
      <c r="D142" s="14"/>
      <c r="E142" s="18"/>
      <c r="F142" s="18"/>
      <c r="G142" s="19" t="str">
        <f t="shared" si="4"/>
        <v/>
      </c>
      <c r="H142" s="20" t="str">
        <f t="shared" si="5"/>
        <v/>
      </c>
      <c r="I142" s="21" t="str">
        <f>IF(OR($G142="",N($G142)&lt;=0,$H142=""),"",MAX(0,Settings!$B$3-$H142))</f>
        <v/>
      </c>
      <c r="J142" s="21" t="str">
        <f>IF($I142="","",IF(Settings!$B$3&lt;=$H142,"Not due",IF($I142&lt;=30,"1-30",IF($I142&lt;=60,"31-60",IF($I142&lt;=90,"61-90","90+")))))</f>
        <v/>
      </c>
    </row>
    <row r="143" spans="1:10" x14ac:dyDescent="0.3">
      <c r="A143" s="14"/>
      <c r="B143" s="14"/>
      <c r="C143" s="17"/>
      <c r="D143" s="14"/>
      <c r="E143" s="18"/>
      <c r="F143" s="18"/>
      <c r="G143" s="19" t="str">
        <f t="shared" si="4"/>
        <v/>
      </c>
      <c r="H143" s="20" t="str">
        <f t="shared" si="5"/>
        <v/>
      </c>
      <c r="I143" s="21" t="str">
        <f>IF(OR($G143="",N($G143)&lt;=0,$H143=""),"",MAX(0,Settings!$B$3-$H143))</f>
        <v/>
      </c>
      <c r="J143" s="21" t="str">
        <f>IF($I143="","",IF(Settings!$B$3&lt;=$H143,"Not due",IF($I143&lt;=30,"1-30",IF($I143&lt;=60,"31-60",IF($I143&lt;=90,"61-90","90+")))))</f>
        <v/>
      </c>
    </row>
    <row r="144" spans="1:10" x14ac:dyDescent="0.3">
      <c r="A144" s="14"/>
      <c r="B144" s="14"/>
      <c r="C144" s="17"/>
      <c r="D144" s="14"/>
      <c r="E144" s="18"/>
      <c r="F144" s="18"/>
      <c r="G144" s="19" t="str">
        <f t="shared" si="4"/>
        <v/>
      </c>
      <c r="H144" s="20" t="str">
        <f t="shared" si="5"/>
        <v/>
      </c>
      <c r="I144" s="21" t="str">
        <f>IF(OR($G144="",N($G144)&lt;=0,$H144=""),"",MAX(0,Settings!$B$3-$H144))</f>
        <v/>
      </c>
      <c r="J144" s="21" t="str">
        <f>IF($I144="","",IF(Settings!$B$3&lt;=$H144,"Not due",IF($I144&lt;=30,"1-30",IF($I144&lt;=60,"31-60",IF($I144&lt;=90,"61-90","90+")))))</f>
        <v/>
      </c>
    </row>
    <row r="145" spans="1:10" x14ac:dyDescent="0.3">
      <c r="A145" s="14"/>
      <c r="B145" s="14"/>
      <c r="C145" s="17"/>
      <c r="D145" s="14"/>
      <c r="E145" s="18"/>
      <c r="F145" s="18"/>
      <c r="G145" s="19" t="str">
        <f t="shared" si="4"/>
        <v/>
      </c>
      <c r="H145" s="20" t="str">
        <f t="shared" si="5"/>
        <v/>
      </c>
      <c r="I145" s="21" t="str">
        <f>IF(OR($G145="",N($G145)&lt;=0,$H145=""),"",MAX(0,Settings!$B$3-$H145))</f>
        <v/>
      </c>
      <c r="J145" s="21" t="str">
        <f>IF($I145="","",IF(Settings!$B$3&lt;=$H145,"Not due",IF($I145&lt;=30,"1-30",IF($I145&lt;=60,"31-60",IF($I145&lt;=90,"61-90","90+")))))</f>
        <v/>
      </c>
    </row>
    <row r="146" spans="1:10" x14ac:dyDescent="0.3">
      <c r="A146" s="14"/>
      <c r="B146" s="14"/>
      <c r="C146" s="17"/>
      <c r="D146" s="14"/>
      <c r="E146" s="18"/>
      <c r="F146" s="18"/>
      <c r="G146" s="19" t="str">
        <f t="shared" si="4"/>
        <v/>
      </c>
      <c r="H146" s="20" t="str">
        <f t="shared" si="5"/>
        <v/>
      </c>
      <c r="I146" s="21" t="str">
        <f>IF(OR($G146="",N($G146)&lt;=0,$H146=""),"",MAX(0,Settings!$B$3-$H146))</f>
        <v/>
      </c>
      <c r="J146" s="21" t="str">
        <f>IF($I146="","",IF(Settings!$B$3&lt;=$H146,"Not due",IF($I146&lt;=30,"1-30",IF($I146&lt;=60,"31-60",IF($I146&lt;=90,"61-90","90+")))))</f>
        <v/>
      </c>
    </row>
    <row r="147" spans="1:10" x14ac:dyDescent="0.3">
      <c r="A147" s="14"/>
      <c r="B147" s="14"/>
      <c r="C147" s="17"/>
      <c r="D147" s="14"/>
      <c r="E147" s="18"/>
      <c r="F147" s="18"/>
      <c r="G147" s="19" t="str">
        <f t="shared" si="4"/>
        <v/>
      </c>
      <c r="H147" s="20" t="str">
        <f t="shared" si="5"/>
        <v/>
      </c>
      <c r="I147" s="21" t="str">
        <f>IF(OR($G147="",N($G147)&lt;=0,$H147=""),"",MAX(0,Settings!$B$3-$H147))</f>
        <v/>
      </c>
      <c r="J147" s="21" t="str">
        <f>IF($I147="","",IF(Settings!$B$3&lt;=$H147,"Not due",IF($I147&lt;=30,"1-30",IF($I147&lt;=60,"31-60",IF($I147&lt;=90,"61-90","90+")))))</f>
        <v/>
      </c>
    </row>
    <row r="148" spans="1:10" x14ac:dyDescent="0.3">
      <c r="A148" s="14"/>
      <c r="B148" s="14"/>
      <c r="C148" s="17"/>
      <c r="D148" s="14"/>
      <c r="E148" s="18"/>
      <c r="F148" s="18"/>
      <c r="G148" s="19" t="str">
        <f t="shared" si="4"/>
        <v/>
      </c>
      <c r="H148" s="20" t="str">
        <f t="shared" si="5"/>
        <v/>
      </c>
      <c r="I148" s="21" t="str">
        <f>IF(OR($G148="",N($G148)&lt;=0,$H148=""),"",MAX(0,Settings!$B$3-$H148))</f>
        <v/>
      </c>
      <c r="J148" s="21" t="str">
        <f>IF($I148="","",IF(Settings!$B$3&lt;=$H148,"Not due",IF($I148&lt;=30,"1-30",IF($I148&lt;=60,"31-60",IF($I148&lt;=90,"61-90","90+")))))</f>
        <v/>
      </c>
    </row>
    <row r="149" spans="1:10" x14ac:dyDescent="0.3">
      <c r="A149" s="14"/>
      <c r="B149" s="14"/>
      <c r="C149" s="17"/>
      <c r="D149" s="14"/>
      <c r="E149" s="18"/>
      <c r="F149" s="18"/>
      <c r="G149" s="19" t="str">
        <f t="shared" si="4"/>
        <v/>
      </c>
      <c r="H149" s="20" t="str">
        <f t="shared" si="5"/>
        <v/>
      </c>
      <c r="I149" s="21" t="str">
        <f>IF(OR($G149="",N($G149)&lt;=0,$H149=""),"",MAX(0,Settings!$B$3-$H149))</f>
        <v/>
      </c>
      <c r="J149" s="21" t="str">
        <f>IF($I149="","",IF(Settings!$B$3&lt;=$H149,"Not due",IF($I149&lt;=30,"1-30",IF($I149&lt;=60,"31-60",IF($I149&lt;=90,"61-90","90+")))))</f>
        <v/>
      </c>
    </row>
    <row r="150" spans="1:10" x14ac:dyDescent="0.3">
      <c r="A150" s="14"/>
      <c r="B150" s="14"/>
      <c r="C150" s="17"/>
      <c r="D150" s="14"/>
      <c r="E150" s="18"/>
      <c r="F150" s="18"/>
      <c r="G150" s="19" t="str">
        <f t="shared" si="4"/>
        <v/>
      </c>
      <c r="H150" s="20" t="str">
        <f t="shared" si="5"/>
        <v/>
      </c>
      <c r="I150" s="21" t="str">
        <f>IF(OR($G150="",N($G150)&lt;=0,$H150=""),"",MAX(0,Settings!$B$3-$H150))</f>
        <v/>
      </c>
      <c r="J150" s="21" t="str">
        <f>IF($I150="","",IF(Settings!$B$3&lt;=$H150,"Not due",IF($I150&lt;=30,"1-30",IF($I150&lt;=60,"31-60",IF($I150&lt;=90,"61-90","90+")))))</f>
        <v/>
      </c>
    </row>
    <row r="151" spans="1:10" x14ac:dyDescent="0.3">
      <c r="A151" s="14"/>
      <c r="B151" s="14"/>
      <c r="C151" s="17"/>
      <c r="D151" s="14"/>
      <c r="E151" s="18"/>
      <c r="F151" s="18"/>
      <c r="G151" s="19" t="str">
        <f t="shared" si="4"/>
        <v/>
      </c>
      <c r="H151" s="20" t="str">
        <f t="shared" si="5"/>
        <v/>
      </c>
      <c r="I151" s="21" t="str">
        <f>IF(OR($G151="",N($G151)&lt;=0,$H151=""),"",MAX(0,Settings!$B$3-$H151))</f>
        <v/>
      </c>
      <c r="J151" s="21" t="str">
        <f>IF($I151="","",IF(Settings!$B$3&lt;=$H151,"Not due",IF($I151&lt;=30,"1-30",IF($I151&lt;=60,"31-60",IF($I151&lt;=90,"61-90","90+")))))</f>
        <v/>
      </c>
    </row>
    <row r="152" spans="1:10" x14ac:dyDescent="0.3">
      <c r="A152" s="14"/>
      <c r="B152" s="14"/>
      <c r="C152" s="17"/>
      <c r="D152" s="14"/>
      <c r="E152" s="18"/>
      <c r="F152" s="18"/>
      <c r="G152" s="19" t="str">
        <f t="shared" si="4"/>
        <v/>
      </c>
      <c r="H152" s="20" t="str">
        <f t="shared" si="5"/>
        <v/>
      </c>
      <c r="I152" s="21" t="str">
        <f>IF(OR($G152="",N($G152)&lt;=0,$H152=""),"",MAX(0,Settings!$B$3-$H152))</f>
        <v/>
      </c>
      <c r="J152" s="21" t="str">
        <f>IF($I152="","",IF(Settings!$B$3&lt;=$H152,"Not due",IF($I152&lt;=30,"1-30",IF($I152&lt;=60,"31-60",IF($I152&lt;=90,"61-90","90+")))))</f>
        <v/>
      </c>
    </row>
    <row r="153" spans="1:10" x14ac:dyDescent="0.3">
      <c r="A153" s="14"/>
      <c r="B153" s="14"/>
      <c r="C153" s="17"/>
      <c r="D153" s="14"/>
      <c r="E153" s="18"/>
      <c r="F153" s="18"/>
      <c r="G153" s="19" t="str">
        <f t="shared" si="4"/>
        <v/>
      </c>
      <c r="H153" s="20" t="str">
        <f t="shared" si="5"/>
        <v/>
      </c>
      <c r="I153" s="21" t="str">
        <f>IF(OR($G153="",N($G153)&lt;=0,$H153=""),"",MAX(0,Settings!$B$3-$H153))</f>
        <v/>
      </c>
      <c r="J153" s="21" t="str">
        <f>IF($I153="","",IF(Settings!$B$3&lt;=$H153,"Not due",IF($I153&lt;=30,"1-30",IF($I153&lt;=60,"31-60",IF($I153&lt;=90,"61-90","90+")))))</f>
        <v/>
      </c>
    </row>
    <row r="154" spans="1:10" x14ac:dyDescent="0.3">
      <c r="A154" s="14"/>
      <c r="B154" s="14"/>
      <c r="C154" s="17"/>
      <c r="D154" s="14"/>
      <c r="E154" s="18"/>
      <c r="F154" s="18"/>
      <c r="G154" s="19" t="str">
        <f t="shared" si="4"/>
        <v/>
      </c>
      <c r="H154" s="20" t="str">
        <f t="shared" si="5"/>
        <v/>
      </c>
      <c r="I154" s="21" t="str">
        <f>IF(OR($G154="",N($G154)&lt;=0,$H154=""),"",MAX(0,Settings!$B$3-$H154))</f>
        <v/>
      </c>
      <c r="J154" s="21" t="str">
        <f>IF($I154="","",IF(Settings!$B$3&lt;=$H154,"Not due",IF($I154&lt;=30,"1-30",IF($I154&lt;=60,"31-60",IF($I154&lt;=90,"61-90","90+")))))</f>
        <v/>
      </c>
    </row>
    <row r="155" spans="1:10" x14ac:dyDescent="0.3">
      <c r="A155" s="14"/>
      <c r="B155" s="14"/>
      <c r="C155" s="17"/>
      <c r="D155" s="14"/>
      <c r="E155" s="18"/>
      <c r="F155" s="18"/>
      <c r="G155" s="19" t="str">
        <f t="shared" si="4"/>
        <v/>
      </c>
      <c r="H155" s="20" t="str">
        <f t="shared" si="5"/>
        <v/>
      </c>
      <c r="I155" s="21" t="str">
        <f>IF(OR($G155="",N($G155)&lt;=0,$H155=""),"",MAX(0,Settings!$B$3-$H155))</f>
        <v/>
      </c>
      <c r="J155" s="21" t="str">
        <f>IF($I155="","",IF(Settings!$B$3&lt;=$H155,"Not due",IF($I155&lt;=30,"1-30",IF($I155&lt;=60,"31-60",IF($I155&lt;=90,"61-90","90+")))))</f>
        <v/>
      </c>
    </row>
    <row r="156" spans="1:10" x14ac:dyDescent="0.3">
      <c r="A156" s="14"/>
      <c r="B156" s="14"/>
      <c r="C156" s="17"/>
      <c r="D156" s="14"/>
      <c r="E156" s="18"/>
      <c r="F156" s="18"/>
      <c r="G156" s="19" t="str">
        <f t="shared" si="4"/>
        <v/>
      </c>
      <c r="H156" s="20" t="str">
        <f t="shared" si="5"/>
        <v/>
      </c>
      <c r="I156" s="21" t="str">
        <f>IF(OR($G156="",N($G156)&lt;=0,$H156=""),"",MAX(0,Settings!$B$3-$H156))</f>
        <v/>
      </c>
      <c r="J156" s="21" t="str">
        <f>IF($I156="","",IF(Settings!$B$3&lt;=$H156,"Not due",IF($I156&lt;=30,"1-30",IF($I156&lt;=60,"31-60",IF($I156&lt;=90,"61-90","90+")))))</f>
        <v/>
      </c>
    </row>
    <row r="157" spans="1:10" x14ac:dyDescent="0.3">
      <c r="A157" s="14"/>
      <c r="B157" s="14"/>
      <c r="C157" s="17"/>
      <c r="D157" s="14"/>
      <c r="E157" s="18"/>
      <c r="F157" s="18"/>
      <c r="G157" s="19" t="str">
        <f t="shared" si="4"/>
        <v/>
      </c>
      <c r="H157" s="20" t="str">
        <f t="shared" si="5"/>
        <v/>
      </c>
      <c r="I157" s="21" t="str">
        <f>IF(OR($G157="",N($G157)&lt;=0,$H157=""),"",MAX(0,Settings!$B$3-$H157))</f>
        <v/>
      </c>
      <c r="J157" s="21" t="str">
        <f>IF($I157="","",IF(Settings!$B$3&lt;=$H157,"Not due",IF($I157&lt;=30,"1-30",IF($I157&lt;=60,"31-60",IF($I157&lt;=90,"61-90","90+")))))</f>
        <v/>
      </c>
    </row>
    <row r="158" spans="1:10" x14ac:dyDescent="0.3">
      <c r="A158" s="14"/>
      <c r="B158" s="14"/>
      <c r="C158" s="17"/>
      <c r="D158" s="14"/>
      <c r="E158" s="18"/>
      <c r="F158" s="18"/>
      <c r="G158" s="19" t="str">
        <f t="shared" si="4"/>
        <v/>
      </c>
      <c r="H158" s="20" t="str">
        <f t="shared" si="5"/>
        <v/>
      </c>
      <c r="I158" s="21" t="str">
        <f>IF(OR($G158="",N($G158)&lt;=0,$H158=""),"",MAX(0,Settings!$B$3-$H158))</f>
        <v/>
      </c>
      <c r="J158" s="21" t="str">
        <f>IF($I158="","",IF(Settings!$B$3&lt;=$H158,"Not due",IF($I158&lt;=30,"1-30",IF($I158&lt;=60,"31-60",IF($I158&lt;=90,"61-90","90+")))))</f>
        <v/>
      </c>
    </row>
    <row r="159" spans="1:10" x14ac:dyDescent="0.3">
      <c r="A159" s="14"/>
      <c r="B159" s="14"/>
      <c r="C159" s="17"/>
      <c r="D159" s="14"/>
      <c r="E159" s="18"/>
      <c r="F159" s="18"/>
      <c r="G159" s="19" t="str">
        <f t="shared" si="4"/>
        <v/>
      </c>
      <c r="H159" s="20" t="str">
        <f t="shared" si="5"/>
        <v/>
      </c>
      <c r="I159" s="21" t="str">
        <f>IF(OR($G159="",N($G159)&lt;=0,$H159=""),"",MAX(0,Settings!$B$3-$H159))</f>
        <v/>
      </c>
      <c r="J159" s="21" t="str">
        <f>IF($I159="","",IF(Settings!$B$3&lt;=$H159,"Not due",IF($I159&lt;=30,"1-30",IF($I159&lt;=60,"31-60",IF($I159&lt;=90,"61-90","90+")))))</f>
        <v/>
      </c>
    </row>
    <row r="160" spans="1:10" x14ac:dyDescent="0.3">
      <c r="A160" s="14"/>
      <c r="B160" s="14"/>
      <c r="C160" s="17"/>
      <c r="D160" s="14"/>
      <c r="E160" s="18"/>
      <c r="F160" s="18"/>
      <c r="G160" s="19" t="str">
        <f t="shared" si="4"/>
        <v/>
      </c>
      <c r="H160" s="20" t="str">
        <f t="shared" si="5"/>
        <v/>
      </c>
      <c r="I160" s="21" t="str">
        <f>IF(OR($G160="",N($G160)&lt;=0,$H160=""),"",MAX(0,Settings!$B$3-$H160))</f>
        <v/>
      </c>
      <c r="J160" s="21" t="str">
        <f>IF($I160="","",IF(Settings!$B$3&lt;=$H160,"Not due",IF($I160&lt;=30,"1-30",IF($I160&lt;=60,"31-60",IF($I160&lt;=90,"61-90","90+")))))</f>
        <v/>
      </c>
    </row>
    <row r="161" spans="1:10" x14ac:dyDescent="0.3">
      <c r="A161" s="14"/>
      <c r="B161" s="14"/>
      <c r="C161" s="17"/>
      <c r="D161" s="14"/>
      <c r="E161" s="18"/>
      <c r="F161" s="18"/>
      <c r="G161" s="19" t="str">
        <f t="shared" si="4"/>
        <v/>
      </c>
      <c r="H161" s="20" t="str">
        <f t="shared" si="5"/>
        <v/>
      </c>
      <c r="I161" s="21" t="str">
        <f>IF(OR($G161="",N($G161)&lt;=0,$H161=""),"",MAX(0,Settings!$B$3-$H161))</f>
        <v/>
      </c>
      <c r="J161" s="21" t="str">
        <f>IF($I161="","",IF(Settings!$B$3&lt;=$H161,"Not due",IF($I161&lt;=30,"1-30",IF($I161&lt;=60,"31-60",IF($I161&lt;=90,"61-90","90+")))))</f>
        <v/>
      </c>
    </row>
    <row r="162" spans="1:10" x14ac:dyDescent="0.3">
      <c r="A162" s="14"/>
      <c r="B162" s="14"/>
      <c r="C162" s="17"/>
      <c r="D162" s="14"/>
      <c r="E162" s="18"/>
      <c r="F162" s="18"/>
      <c r="G162" s="19" t="str">
        <f t="shared" si="4"/>
        <v/>
      </c>
      <c r="H162" s="20" t="str">
        <f t="shared" si="5"/>
        <v/>
      </c>
      <c r="I162" s="21" t="str">
        <f>IF(OR($G162="",N($G162)&lt;=0,$H162=""),"",MAX(0,Settings!$B$3-$H162))</f>
        <v/>
      </c>
      <c r="J162" s="21" t="str">
        <f>IF($I162="","",IF(Settings!$B$3&lt;=$H162,"Not due",IF($I162&lt;=30,"1-30",IF($I162&lt;=60,"31-60",IF($I162&lt;=90,"61-90","90+")))))</f>
        <v/>
      </c>
    </row>
    <row r="163" spans="1:10" x14ac:dyDescent="0.3">
      <c r="A163" s="14"/>
      <c r="B163" s="14"/>
      <c r="C163" s="17"/>
      <c r="D163" s="14"/>
      <c r="E163" s="18"/>
      <c r="F163" s="18"/>
      <c r="G163" s="19" t="str">
        <f t="shared" si="4"/>
        <v/>
      </c>
      <c r="H163" s="20" t="str">
        <f t="shared" si="5"/>
        <v/>
      </c>
      <c r="I163" s="21" t="str">
        <f>IF(OR($G163="",N($G163)&lt;=0,$H163=""),"",MAX(0,Settings!$B$3-$H163))</f>
        <v/>
      </c>
      <c r="J163" s="21" t="str">
        <f>IF($I163="","",IF(Settings!$B$3&lt;=$H163,"Not due",IF($I163&lt;=30,"1-30",IF($I163&lt;=60,"31-60",IF($I163&lt;=90,"61-90","90+")))))</f>
        <v/>
      </c>
    </row>
    <row r="164" spans="1:10" x14ac:dyDescent="0.3">
      <c r="A164" s="14"/>
      <c r="B164" s="14"/>
      <c r="C164" s="17"/>
      <c r="D164" s="14"/>
      <c r="E164" s="18"/>
      <c r="F164" s="18"/>
      <c r="G164" s="19" t="str">
        <f t="shared" si="4"/>
        <v/>
      </c>
      <c r="H164" s="20" t="str">
        <f t="shared" si="5"/>
        <v/>
      </c>
      <c r="I164" s="21" t="str">
        <f>IF(OR($G164="",N($G164)&lt;=0,$H164=""),"",MAX(0,Settings!$B$3-$H164))</f>
        <v/>
      </c>
      <c r="J164" s="21" t="str">
        <f>IF($I164="","",IF(Settings!$B$3&lt;=$H164,"Not due",IF($I164&lt;=30,"1-30",IF($I164&lt;=60,"31-60",IF($I164&lt;=90,"61-90","90+")))))</f>
        <v/>
      </c>
    </row>
    <row r="165" spans="1:10" x14ac:dyDescent="0.3">
      <c r="A165" s="14"/>
      <c r="B165" s="14"/>
      <c r="C165" s="17"/>
      <c r="D165" s="14"/>
      <c r="E165" s="18"/>
      <c r="F165" s="18"/>
      <c r="G165" s="19" t="str">
        <f t="shared" si="4"/>
        <v/>
      </c>
      <c r="H165" s="20" t="str">
        <f t="shared" si="5"/>
        <v/>
      </c>
      <c r="I165" s="21" t="str">
        <f>IF(OR($G165="",N($G165)&lt;=0,$H165=""),"",MAX(0,Settings!$B$3-$H165))</f>
        <v/>
      </c>
      <c r="J165" s="21" t="str">
        <f>IF($I165="","",IF(Settings!$B$3&lt;=$H165,"Not due",IF($I165&lt;=30,"1-30",IF($I165&lt;=60,"31-60",IF($I165&lt;=90,"61-90","90+")))))</f>
        <v/>
      </c>
    </row>
    <row r="166" spans="1:10" x14ac:dyDescent="0.3">
      <c r="A166" s="14"/>
      <c r="B166" s="14"/>
      <c r="C166" s="17"/>
      <c r="D166" s="14"/>
      <c r="E166" s="18"/>
      <c r="F166" s="18"/>
      <c r="G166" s="19" t="str">
        <f t="shared" si="4"/>
        <v/>
      </c>
      <c r="H166" s="20" t="str">
        <f t="shared" si="5"/>
        <v/>
      </c>
      <c r="I166" s="21" t="str">
        <f>IF(OR($G166="",N($G166)&lt;=0,$H166=""),"",MAX(0,Settings!$B$3-$H166))</f>
        <v/>
      </c>
      <c r="J166" s="21" t="str">
        <f>IF($I166="","",IF(Settings!$B$3&lt;=$H166,"Not due",IF($I166&lt;=30,"1-30",IF($I166&lt;=60,"31-60",IF($I166&lt;=90,"61-90","90+")))))</f>
        <v/>
      </c>
    </row>
    <row r="167" spans="1:10" x14ac:dyDescent="0.3">
      <c r="A167" s="14"/>
      <c r="B167" s="14"/>
      <c r="C167" s="17"/>
      <c r="D167" s="14"/>
      <c r="E167" s="18"/>
      <c r="F167" s="18"/>
      <c r="G167" s="19" t="str">
        <f t="shared" si="4"/>
        <v/>
      </c>
      <c r="H167" s="20" t="str">
        <f t="shared" si="5"/>
        <v/>
      </c>
      <c r="I167" s="21" t="str">
        <f>IF(OR($G167="",N($G167)&lt;=0,$H167=""),"",MAX(0,Settings!$B$3-$H167))</f>
        <v/>
      </c>
      <c r="J167" s="21" t="str">
        <f>IF($I167="","",IF(Settings!$B$3&lt;=$H167,"Not due",IF($I167&lt;=30,"1-30",IF($I167&lt;=60,"31-60",IF($I167&lt;=90,"61-90","90+")))))</f>
        <v/>
      </c>
    </row>
    <row r="168" spans="1:10" x14ac:dyDescent="0.3">
      <c r="A168" s="14"/>
      <c r="B168" s="14"/>
      <c r="C168" s="17"/>
      <c r="D168" s="14"/>
      <c r="E168" s="18"/>
      <c r="F168" s="18"/>
      <c r="G168" s="19" t="str">
        <f t="shared" si="4"/>
        <v/>
      </c>
      <c r="H168" s="20" t="str">
        <f t="shared" si="5"/>
        <v/>
      </c>
      <c r="I168" s="21" t="str">
        <f>IF(OR($G168="",N($G168)&lt;=0,$H168=""),"",MAX(0,Settings!$B$3-$H168))</f>
        <v/>
      </c>
      <c r="J168" s="21" t="str">
        <f>IF($I168="","",IF(Settings!$B$3&lt;=$H168,"Not due",IF($I168&lt;=30,"1-30",IF($I168&lt;=60,"31-60",IF($I168&lt;=90,"61-90","90+")))))</f>
        <v/>
      </c>
    </row>
    <row r="169" spans="1:10" x14ac:dyDescent="0.3">
      <c r="A169" s="14"/>
      <c r="B169" s="14"/>
      <c r="C169" s="17"/>
      <c r="D169" s="14"/>
      <c r="E169" s="18"/>
      <c r="F169" s="18"/>
      <c r="G169" s="19" t="str">
        <f t="shared" si="4"/>
        <v/>
      </c>
      <c r="H169" s="20" t="str">
        <f t="shared" si="5"/>
        <v/>
      </c>
      <c r="I169" s="21" t="str">
        <f>IF(OR($G169="",N($G169)&lt;=0,$H169=""),"",MAX(0,Settings!$B$3-$H169))</f>
        <v/>
      </c>
      <c r="J169" s="21" t="str">
        <f>IF($I169="","",IF(Settings!$B$3&lt;=$H169,"Not due",IF($I169&lt;=30,"1-30",IF($I169&lt;=60,"31-60",IF($I169&lt;=90,"61-90","90+")))))</f>
        <v/>
      </c>
    </row>
    <row r="170" spans="1:10" x14ac:dyDescent="0.3">
      <c r="A170" s="14"/>
      <c r="B170" s="14"/>
      <c r="C170" s="17"/>
      <c r="D170" s="14"/>
      <c r="E170" s="18"/>
      <c r="F170" s="18"/>
      <c r="G170" s="19" t="str">
        <f t="shared" si="4"/>
        <v/>
      </c>
      <c r="H170" s="20" t="str">
        <f t="shared" si="5"/>
        <v/>
      </c>
      <c r="I170" s="21" t="str">
        <f>IF(OR($G170="",N($G170)&lt;=0,$H170=""),"",MAX(0,Settings!$B$3-$H170))</f>
        <v/>
      </c>
      <c r="J170" s="21" t="str">
        <f>IF($I170="","",IF(Settings!$B$3&lt;=$H170,"Not due",IF($I170&lt;=30,"1-30",IF($I170&lt;=60,"31-60",IF($I170&lt;=90,"61-90","90+")))))</f>
        <v/>
      </c>
    </row>
    <row r="171" spans="1:10" x14ac:dyDescent="0.3">
      <c r="A171" s="14"/>
      <c r="B171" s="14"/>
      <c r="C171" s="17"/>
      <c r="D171" s="14"/>
      <c r="E171" s="18"/>
      <c r="F171" s="18"/>
      <c r="G171" s="19" t="str">
        <f t="shared" si="4"/>
        <v/>
      </c>
      <c r="H171" s="20" t="str">
        <f t="shared" si="5"/>
        <v/>
      </c>
      <c r="I171" s="21" t="str">
        <f>IF(OR($G171="",N($G171)&lt;=0,$H171=""),"",MAX(0,Settings!$B$3-$H171))</f>
        <v/>
      </c>
      <c r="J171" s="21" t="str">
        <f>IF($I171="","",IF(Settings!$B$3&lt;=$H171,"Not due",IF($I171&lt;=30,"1-30",IF($I171&lt;=60,"31-60",IF($I171&lt;=90,"61-90","90+")))))</f>
        <v/>
      </c>
    </row>
    <row r="172" spans="1:10" x14ac:dyDescent="0.3">
      <c r="A172" s="14"/>
      <c r="B172" s="14"/>
      <c r="C172" s="17"/>
      <c r="D172" s="14"/>
      <c r="E172" s="18"/>
      <c r="F172" s="18"/>
      <c r="G172" s="19" t="str">
        <f t="shared" si="4"/>
        <v/>
      </c>
      <c r="H172" s="20" t="str">
        <f t="shared" si="5"/>
        <v/>
      </c>
      <c r="I172" s="21" t="str">
        <f>IF(OR($G172="",N($G172)&lt;=0,$H172=""),"",MAX(0,Settings!$B$3-$H172))</f>
        <v/>
      </c>
      <c r="J172" s="21" t="str">
        <f>IF($I172="","",IF(Settings!$B$3&lt;=$H172,"Not due",IF($I172&lt;=30,"1-30",IF($I172&lt;=60,"31-60",IF($I172&lt;=90,"61-90","90+")))))</f>
        <v/>
      </c>
    </row>
    <row r="173" spans="1:10" x14ac:dyDescent="0.3">
      <c r="A173" s="14"/>
      <c r="B173" s="14"/>
      <c r="C173" s="17"/>
      <c r="D173" s="14"/>
      <c r="E173" s="18"/>
      <c r="F173" s="18"/>
      <c r="G173" s="19" t="str">
        <f t="shared" si="4"/>
        <v/>
      </c>
      <c r="H173" s="20" t="str">
        <f t="shared" si="5"/>
        <v/>
      </c>
      <c r="I173" s="21" t="str">
        <f>IF(OR($G173="",N($G173)&lt;=0,$H173=""),"",MAX(0,Settings!$B$3-$H173))</f>
        <v/>
      </c>
      <c r="J173" s="21" t="str">
        <f>IF($I173="","",IF(Settings!$B$3&lt;=$H173,"Not due",IF($I173&lt;=30,"1-30",IF($I173&lt;=60,"31-60",IF($I173&lt;=90,"61-90","90+")))))</f>
        <v/>
      </c>
    </row>
    <row r="174" spans="1:10" x14ac:dyDescent="0.3">
      <c r="A174" s="14"/>
      <c r="B174" s="14"/>
      <c r="C174" s="17"/>
      <c r="D174" s="14"/>
      <c r="E174" s="18"/>
      <c r="F174" s="18"/>
      <c r="G174" s="19" t="str">
        <f t="shared" si="4"/>
        <v/>
      </c>
      <c r="H174" s="20" t="str">
        <f t="shared" si="5"/>
        <v/>
      </c>
      <c r="I174" s="21" t="str">
        <f>IF(OR($G174="",N($G174)&lt;=0,$H174=""),"",MAX(0,Settings!$B$3-$H174))</f>
        <v/>
      </c>
      <c r="J174" s="21" t="str">
        <f>IF($I174="","",IF(Settings!$B$3&lt;=$H174,"Not due",IF($I174&lt;=30,"1-30",IF($I174&lt;=60,"31-60",IF($I174&lt;=90,"61-90","90+")))))</f>
        <v/>
      </c>
    </row>
    <row r="175" spans="1:10" x14ac:dyDescent="0.3">
      <c r="A175" s="14"/>
      <c r="B175" s="14"/>
      <c r="C175" s="17"/>
      <c r="D175" s="14"/>
      <c r="E175" s="18"/>
      <c r="F175" s="18"/>
      <c r="G175" s="19" t="str">
        <f t="shared" si="4"/>
        <v/>
      </c>
      <c r="H175" s="20" t="str">
        <f t="shared" si="5"/>
        <v/>
      </c>
      <c r="I175" s="21" t="str">
        <f>IF(OR($G175="",N($G175)&lt;=0,$H175=""),"",MAX(0,Settings!$B$3-$H175))</f>
        <v/>
      </c>
      <c r="J175" s="21" t="str">
        <f>IF($I175="","",IF(Settings!$B$3&lt;=$H175,"Not due",IF($I175&lt;=30,"1-30",IF($I175&lt;=60,"31-60",IF($I175&lt;=90,"61-90","90+")))))</f>
        <v/>
      </c>
    </row>
    <row r="176" spans="1:10" x14ac:dyDescent="0.3">
      <c r="A176" s="14"/>
      <c r="B176" s="14"/>
      <c r="C176" s="17"/>
      <c r="D176" s="14"/>
      <c r="E176" s="18"/>
      <c r="F176" s="18"/>
      <c r="G176" s="19" t="str">
        <f t="shared" si="4"/>
        <v/>
      </c>
      <c r="H176" s="20" t="str">
        <f t="shared" si="5"/>
        <v/>
      </c>
      <c r="I176" s="21" t="str">
        <f>IF(OR($G176="",N($G176)&lt;=0,$H176=""),"",MAX(0,Settings!$B$3-$H176))</f>
        <v/>
      </c>
      <c r="J176" s="21" t="str">
        <f>IF($I176="","",IF(Settings!$B$3&lt;=$H176,"Not due",IF($I176&lt;=30,"1-30",IF($I176&lt;=60,"31-60",IF($I176&lt;=90,"61-90","90+")))))</f>
        <v/>
      </c>
    </row>
    <row r="177" spans="1:10" x14ac:dyDescent="0.3">
      <c r="A177" s="14"/>
      <c r="B177" s="14"/>
      <c r="C177" s="17"/>
      <c r="D177" s="14"/>
      <c r="E177" s="18"/>
      <c r="F177" s="18"/>
      <c r="G177" s="19" t="str">
        <f t="shared" si="4"/>
        <v/>
      </c>
      <c r="H177" s="20" t="str">
        <f t="shared" si="5"/>
        <v/>
      </c>
      <c r="I177" s="21" t="str">
        <f>IF(OR($G177="",N($G177)&lt;=0,$H177=""),"",MAX(0,Settings!$B$3-$H177))</f>
        <v/>
      </c>
      <c r="J177" s="21" t="str">
        <f>IF($I177="","",IF(Settings!$B$3&lt;=$H177,"Not due",IF($I177&lt;=30,"1-30",IF($I177&lt;=60,"31-60",IF($I177&lt;=90,"61-90","90+")))))</f>
        <v/>
      </c>
    </row>
    <row r="178" spans="1:10" x14ac:dyDescent="0.3">
      <c r="A178" s="14"/>
      <c r="B178" s="14"/>
      <c r="C178" s="17"/>
      <c r="D178" s="14"/>
      <c r="E178" s="18"/>
      <c r="F178" s="18"/>
      <c r="G178" s="19" t="str">
        <f t="shared" si="4"/>
        <v/>
      </c>
      <c r="H178" s="20" t="str">
        <f t="shared" si="5"/>
        <v/>
      </c>
      <c r="I178" s="21" t="str">
        <f>IF(OR($G178="",N($G178)&lt;=0,$H178=""),"",MAX(0,Settings!$B$3-$H178))</f>
        <v/>
      </c>
      <c r="J178" s="21" t="str">
        <f>IF($I178="","",IF(Settings!$B$3&lt;=$H178,"Not due",IF($I178&lt;=30,"1-30",IF($I178&lt;=60,"31-60",IF($I178&lt;=90,"61-90","90+")))))</f>
        <v/>
      </c>
    </row>
    <row r="179" spans="1:10" x14ac:dyDescent="0.3">
      <c r="A179" s="14"/>
      <c r="B179" s="14"/>
      <c r="C179" s="17"/>
      <c r="D179" s="14"/>
      <c r="E179" s="18"/>
      <c r="F179" s="18"/>
      <c r="G179" s="19" t="str">
        <f t="shared" si="4"/>
        <v/>
      </c>
      <c r="H179" s="20" t="str">
        <f t="shared" si="5"/>
        <v/>
      </c>
      <c r="I179" s="21" t="str">
        <f>IF(OR($G179="",N($G179)&lt;=0,$H179=""),"",MAX(0,Settings!$B$3-$H179))</f>
        <v/>
      </c>
      <c r="J179" s="21" t="str">
        <f>IF($I179="","",IF(Settings!$B$3&lt;=$H179,"Not due",IF($I179&lt;=30,"1-30",IF($I179&lt;=60,"31-60",IF($I179&lt;=90,"61-90","90+")))))</f>
        <v/>
      </c>
    </row>
    <row r="180" spans="1:10" x14ac:dyDescent="0.3">
      <c r="A180" s="14"/>
      <c r="B180" s="14"/>
      <c r="C180" s="17"/>
      <c r="D180" s="14"/>
      <c r="E180" s="18"/>
      <c r="F180" s="18"/>
      <c r="G180" s="19" t="str">
        <f t="shared" si="4"/>
        <v/>
      </c>
      <c r="H180" s="20" t="str">
        <f t="shared" si="5"/>
        <v/>
      </c>
      <c r="I180" s="21" t="str">
        <f>IF(OR($G180="",N($G180)&lt;=0,$H180=""),"",MAX(0,Settings!$B$3-$H180))</f>
        <v/>
      </c>
      <c r="J180" s="21" t="str">
        <f>IF($I180="","",IF(Settings!$B$3&lt;=$H180,"Not due",IF($I180&lt;=30,"1-30",IF($I180&lt;=60,"31-60",IF($I180&lt;=90,"61-90","90+")))))</f>
        <v/>
      </c>
    </row>
    <row r="181" spans="1:10" x14ac:dyDescent="0.3">
      <c r="A181" s="14"/>
      <c r="B181" s="14"/>
      <c r="C181" s="17"/>
      <c r="D181" s="14"/>
      <c r="E181" s="18"/>
      <c r="F181" s="18"/>
      <c r="G181" s="19" t="str">
        <f t="shared" si="4"/>
        <v/>
      </c>
      <c r="H181" s="20" t="str">
        <f t="shared" si="5"/>
        <v/>
      </c>
      <c r="I181" s="21" t="str">
        <f>IF(OR($G181="",N($G181)&lt;=0,$H181=""),"",MAX(0,Settings!$B$3-$H181))</f>
        <v/>
      </c>
      <c r="J181" s="21" t="str">
        <f>IF($I181="","",IF(Settings!$B$3&lt;=$H181,"Not due",IF($I181&lt;=30,"1-30",IF($I181&lt;=60,"31-60",IF($I181&lt;=90,"61-90","90+")))))</f>
        <v/>
      </c>
    </row>
    <row r="182" spans="1:10" x14ac:dyDescent="0.3">
      <c r="A182" s="14"/>
      <c r="B182" s="14"/>
      <c r="C182" s="17"/>
      <c r="D182" s="14"/>
      <c r="E182" s="18"/>
      <c r="F182" s="18"/>
      <c r="G182" s="19" t="str">
        <f t="shared" si="4"/>
        <v/>
      </c>
      <c r="H182" s="20" t="str">
        <f t="shared" si="5"/>
        <v/>
      </c>
      <c r="I182" s="21" t="str">
        <f>IF(OR($G182="",N($G182)&lt;=0,$H182=""),"",MAX(0,Settings!$B$3-$H182))</f>
        <v/>
      </c>
      <c r="J182" s="21" t="str">
        <f>IF($I182="","",IF(Settings!$B$3&lt;=$H182,"Not due",IF($I182&lt;=30,"1-30",IF($I182&lt;=60,"31-60",IF($I182&lt;=90,"61-90","90+")))))</f>
        <v/>
      </c>
    </row>
    <row r="183" spans="1:10" x14ac:dyDescent="0.3">
      <c r="A183" s="14"/>
      <c r="B183" s="14"/>
      <c r="C183" s="17"/>
      <c r="D183" s="14"/>
      <c r="E183" s="18"/>
      <c r="F183" s="18"/>
      <c r="G183" s="19" t="str">
        <f t="shared" si="4"/>
        <v/>
      </c>
      <c r="H183" s="20" t="str">
        <f t="shared" si="5"/>
        <v/>
      </c>
      <c r="I183" s="21" t="str">
        <f>IF(OR($G183="",N($G183)&lt;=0,$H183=""),"",MAX(0,Settings!$B$3-$H183))</f>
        <v/>
      </c>
      <c r="J183" s="21" t="str">
        <f>IF($I183="","",IF(Settings!$B$3&lt;=$H183,"Not due",IF($I183&lt;=30,"1-30",IF($I183&lt;=60,"31-60",IF($I183&lt;=90,"61-90","90+")))))</f>
        <v/>
      </c>
    </row>
    <row r="184" spans="1:10" x14ac:dyDescent="0.3">
      <c r="A184" s="14"/>
      <c r="B184" s="14"/>
      <c r="C184" s="17"/>
      <c r="D184" s="14"/>
      <c r="E184" s="18"/>
      <c r="F184" s="18"/>
      <c r="G184" s="19" t="str">
        <f t="shared" si="4"/>
        <v/>
      </c>
      <c r="H184" s="20" t="str">
        <f t="shared" si="5"/>
        <v/>
      </c>
      <c r="I184" s="21" t="str">
        <f>IF(OR($G184="",N($G184)&lt;=0,$H184=""),"",MAX(0,Settings!$B$3-$H184))</f>
        <v/>
      </c>
      <c r="J184" s="21" t="str">
        <f>IF($I184="","",IF(Settings!$B$3&lt;=$H184,"Not due",IF($I184&lt;=30,"1-30",IF($I184&lt;=60,"31-60",IF($I184&lt;=90,"61-90","90+")))))</f>
        <v/>
      </c>
    </row>
    <row r="185" spans="1:10" x14ac:dyDescent="0.3">
      <c r="A185" s="14"/>
      <c r="B185" s="14"/>
      <c r="C185" s="17"/>
      <c r="D185" s="14"/>
      <c r="E185" s="18"/>
      <c r="F185" s="18"/>
      <c r="G185" s="19" t="str">
        <f t="shared" si="4"/>
        <v/>
      </c>
      <c r="H185" s="20" t="str">
        <f t="shared" si="5"/>
        <v/>
      </c>
      <c r="I185" s="21" t="str">
        <f>IF(OR($G185="",N($G185)&lt;=0,$H185=""),"",MAX(0,Settings!$B$3-$H185))</f>
        <v/>
      </c>
      <c r="J185" s="21" t="str">
        <f>IF($I185="","",IF(Settings!$B$3&lt;=$H185,"Not due",IF($I185&lt;=30,"1-30",IF($I185&lt;=60,"31-60",IF($I185&lt;=90,"61-90","90+")))))</f>
        <v/>
      </c>
    </row>
    <row r="186" spans="1:10" x14ac:dyDescent="0.3">
      <c r="A186" s="14"/>
      <c r="B186" s="14"/>
      <c r="C186" s="17"/>
      <c r="D186" s="14"/>
      <c r="E186" s="18"/>
      <c r="F186" s="18"/>
      <c r="G186" s="19" t="str">
        <f t="shared" si="4"/>
        <v/>
      </c>
      <c r="H186" s="20" t="str">
        <f t="shared" si="5"/>
        <v/>
      </c>
      <c r="I186" s="21" t="str">
        <f>IF(OR($G186="",N($G186)&lt;=0,$H186=""),"",MAX(0,Settings!$B$3-$H186))</f>
        <v/>
      </c>
      <c r="J186" s="21" t="str">
        <f>IF($I186="","",IF(Settings!$B$3&lt;=$H186,"Not due",IF($I186&lt;=30,"1-30",IF($I186&lt;=60,"31-60",IF($I186&lt;=90,"61-90","90+")))))</f>
        <v/>
      </c>
    </row>
    <row r="187" spans="1:10" x14ac:dyDescent="0.3">
      <c r="A187" s="14"/>
      <c r="B187" s="14"/>
      <c r="C187" s="17"/>
      <c r="D187" s="14"/>
      <c r="E187" s="18"/>
      <c r="F187" s="18"/>
      <c r="G187" s="19" t="str">
        <f t="shared" si="4"/>
        <v/>
      </c>
      <c r="H187" s="20" t="str">
        <f t="shared" si="5"/>
        <v/>
      </c>
      <c r="I187" s="21" t="str">
        <f>IF(OR($G187="",N($G187)&lt;=0,$H187=""),"",MAX(0,Settings!$B$3-$H187))</f>
        <v/>
      </c>
      <c r="J187" s="21" t="str">
        <f>IF($I187="","",IF(Settings!$B$3&lt;=$H187,"Not due",IF($I187&lt;=30,"1-30",IF($I187&lt;=60,"31-60",IF($I187&lt;=90,"61-90","90+")))))</f>
        <v/>
      </c>
    </row>
    <row r="188" spans="1:10" x14ac:dyDescent="0.3">
      <c r="A188" s="14"/>
      <c r="B188" s="14"/>
      <c r="C188" s="17"/>
      <c r="D188" s="14"/>
      <c r="E188" s="18"/>
      <c r="F188" s="18"/>
      <c r="G188" s="19" t="str">
        <f t="shared" si="4"/>
        <v/>
      </c>
      <c r="H188" s="20" t="str">
        <f t="shared" si="5"/>
        <v/>
      </c>
      <c r="I188" s="21" t="str">
        <f>IF(OR($G188="",N($G188)&lt;=0,$H188=""),"",MAX(0,Settings!$B$3-$H188))</f>
        <v/>
      </c>
      <c r="J188" s="21" t="str">
        <f>IF($I188="","",IF(Settings!$B$3&lt;=$H188,"Not due",IF($I188&lt;=30,"1-30",IF($I188&lt;=60,"31-60",IF($I188&lt;=90,"61-90","90+")))))</f>
        <v/>
      </c>
    </row>
    <row r="189" spans="1:10" x14ac:dyDescent="0.3">
      <c r="A189" s="14"/>
      <c r="B189" s="14"/>
      <c r="C189" s="17"/>
      <c r="D189" s="14"/>
      <c r="E189" s="18"/>
      <c r="F189" s="18"/>
      <c r="G189" s="19" t="str">
        <f t="shared" si="4"/>
        <v/>
      </c>
      <c r="H189" s="20" t="str">
        <f t="shared" si="5"/>
        <v/>
      </c>
      <c r="I189" s="21" t="str">
        <f>IF(OR($G189="",N($G189)&lt;=0,$H189=""),"",MAX(0,Settings!$B$3-$H189))</f>
        <v/>
      </c>
      <c r="J189" s="21" t="str">
        <f>IF($I189="","",IF(Settings!$B$3&lt;=$H189,"Not due",IF($I189&lt;=30,"1-30",IF($I189&lt;=60,"31-60",IF($I189&lt;=90,"61-90","90+")))))</f>
        <v/>
      </c>
    </row>
    <row r="190" spans="1:10" x14ac:dyDescent="0.3">
      <c r="A190" s="14"/>
      <c r="B190" s="14"/>
      <c r="C190" s="17"/>
      <c r="D190" s="14"/>
      <c r="E190" s="18"/>
      <c r="F190" s="18"/>
      <c r="G190" s="19" t="str">
        <f t="shared" si="4"/>
        <v/>
      </c>
      <c r="H190" s="20" t="str">
        <f t="shared" si="5"/>
        <v/>
      </c>
      <c r="I190" s="21" t="str">
        <f>IF(OR($G190="",N($G190)&lt;=0,$H190=""),"",MAX(0,Settings!$B$3-$H190))</f>
        <v/>
      </c>
      <c r="J190" s="21" t="str">
        <f>IF($I190="","",IF(Settings!$B$3&lt;=$H190,"Not due",IF($I190&lt;=30,"1-30",IF($I190&lt;=60,"31-60",IF($I190&lt;=90,"61-90","90+")))))</f>
        <v/>
      </c>
    </row>
    <row r="191" spans="1:10" x14ac:dyDescent="0.3">
      <c r="A191" s="14"/>
      <c r="B191" s="14"/>
      <c r="C191" s="17"/>
      <c r="D191" s="14"/>
      <c r="E191" s="18"/>
      <c r="F191" s="18"/>
      <c r="G191" s="19" t="str">
        <f t="shared" si="4"/>
        <v/>
      </c>
      <c r="H191" s="20" t="str">
        <f t="shared" si="5"/>
        <v/>
      </c>
      <c r="I191" s="21" t="str">
        <f>IF(OR($G191="",N($G191)&lt;=0,$H191=""),"",MAX(0,Settings!$B$3-$H191))</f>
        <v/>
      </c>
      <c r="J191" s="21" t="str">
        <f>IF($I191="","",IF(Settings!$B$3&lt;=$H191,"Not due",IF($I191&lt;=30,"1-30",IF($I191&lt;=60,"31-60",IF($I191&lt;=90,"61-90","90+")))))</f>
        <v/>
      </c>
    </row>
    <row r="192" spans="1:10" x14ac:dyDescent="0.3">
      <c r="A192" s="14"/>
      <c r="B192" s="14"/>
      <c r="C192" s="17"/>
      <c r="D192" s="14"/>
      <c r="E192" s="18"/>
      <c r="F192" s="18"/>
      <c r="G192" s="19" t="str">
        <f t="shared" si="4"/>
        <v/>
      </c>
      <c r="H192" s="20" t="str">
        <f t="shared" si="5"/>
        <v/>
      </c>
      <c r="I192" s="21" t="str">
        <f>IF(OR($G192="",N($G192)&lt;=0,$H192=""),"",MAX(0,Settings!$B$3-$H192))</f>
        <v/>
      </c>
      <c r="J192" s="21" t="str">
        <f>IF($I192="","",IF(Settings!$B$3&lt;=$H192,"Not due",IF($I192&lt;=30,"1-30",IF($I192&lt;=60,"31-60",IF($I192&lt;=90,"61-90","90+")))))</f>
        <v/>
      </c>
    </row>
    <row r="193" spans="1:10" x14ac:dyDescent="0.3">
      <c r="A193" s="14"/>
      <c r="B193" s="14"/>
      <c r="C193" s="17"/>
      <c r="D193" s="14"/>
      <c r="E193" s="18"/>
      <c r="F193" s="18"/>
      <c r="G193" s="19" t="str">
        <f t="shared" si="4"/>
        <v/>
      </c>
      <c r="H193" s="20" t="str">
        <f t="shared" si="5"/>
        <v/>
      </c>
      <c r="I193" s="21" t="str">
        <f>IF(OR($G193="",N($G193)&lt;=0,$H193=""),"",MAX(0,Settings!$B$3-$H193))</f>
        <v/>
      </c>
      <c r="J193" s="21" t="str">
        <f>IF($I193="","",IF(Settings!$B$3&lt;=$H193,"Not due",IF($I193&lt;=30,"1-30",IF($I193&lt;=60,"31-60",IF($I193&lt;=90,"61-90","90+")))))</f>
        <v/>
      </c>
    </row>
    <row r="194" spans="1:10" x14ac:dyDescent="0.3">
      <c r="A194" s="14"/>
      <c r="B194" s="14"/>
      <c r="C194" s="17"/>
      <c r="D194" s="14"/>
      <c r="E194" s="18"/>
      <c r="F194" s="18"/>
      <c r="G194" s="19" t="str">
        <f t="shared" si="4"/>
        <v/>
      </c>
      <c r="H194" s="20" t="str">
        <f t="shared" si="5"/>
        <v/>
      </c>
      <c r="I194" s="21" t="str">
        <f>IF(OR($G194="",N($G194)&lt;=0,$H194=""),"",MAX(0,Settings!$B$3-$H194))</f>
        <v/>
      </c>
      <c r="J194" s="21" t="str">
        <f>IF($I194="","",IF(Settings!$B$3&lt;=$H194,"Not due",IF($I194&lt;=30,"1-30",IF($I194&lt;=60,"31-60",IF($I194&lt;=90,"61-90","90+")))))</f>
        <v/>
      </c>
    </row>
    <row r="195" spans="1:10" x14ac:dyDescent="0.3">
      <c r="A195" s="14"/>
      <c r="B195" s="14"/>
      <c r="C195" s="17"/>
      <c r="D195" s="14"/>
      <c r="E195" s="18"/>
      <c r="F195" s="18"/>
      <c r="G195" s="19" t="str">
        <f t="shared" si="4"/>
        <v/>
      </c>
      <c r="H195" s="20" t="str">
        <f t="shared" si="5"/>
        <v/>
      </c>
      <c r="I195" s="21" t="str">
        <f>IF(OR($G195="",N($G195)&lt;=0,$H195=""),"",MAX(0,Settings!$B$3-$H195))</f>
        <v/>
      </c>
      <c r="J195" s="21" t="str">
        <f>IF($I195="","",IF(Settings!$B$3&lt;=$H195,"Not due",IF($I195&lt;=30,"1-30",IF($I195&lt;=60,"31-60",IF($I195&lt;=90,"61-90","90+")))))</f>
        <v/>
      </c>
    </row>
    <row r="196" spans="1:10" x14ac:dyDescent="0.3">
      <c r="A196" s="14"/>
      <c r="B196" s="14"/>
      <c r="C196" s="17"/>
      <c r="D196" s="14"/>
      <c r="E196" s="18"/>
      <c r="F196" s="18"/>
      <c r="G196" s="19" t="str">
        <f t="shared" ref="G196:G259" si="6">IF($E196="","",$E196-N($F196))</f>
        <v/>
      </c>
      <c r="H196" s="20" t="str">
        <f t="shared" ref="H196:H259" si="7">IF($C196="","",$C196+N($D196))</f>
        <v/>
      </c>
      <c r="I196" s="21" t="str">
        <f>IF(OR($G196="",N($G196)&lt;=0,$H196=""),"",MAX(0,Settings!$B$3-$H196))</f>
        <v/>
      </c>
      <c r="J196" s="21" t="str">
        <f>IF($I196="","",IF(Settings!$B$3&lt;=$H196,"Not due",IF($I196&lt;=30,"1-30",IF($I196&lt;=60,"31-60",IF($I196&lt;=90,"61-90","90+")))))</f>
        <v/>
      </c>
    </row>
    <row r="197" spans="1:10" x14ac:dyDescent="0.3">
      <c r="A197" s="14"/>
      <c r="B197" s="14"/>
      <c r="C197" s="17"/>
      <c r="D197" s="14"/>
      <c r="E197" s="18"/>
      <c r="F197" s="18"/>
      <c r="G197" s="19" t="str">
        <f t="shared" si="6"/>
        <v/>
      </c>
      <c r="H197" s="20" t="str">
        <f t="shared" si="7"/>
        <v/>
      </c>
      <c r="I197" s="21" t="str">
        <f>IF(OR($G197="",N($G197)&lt;=0,$H197=""),"",MAX(0,Settings!$B$3-$H197))</f>
        <v/>
      </c>
      <c r="J197" s="21" t="str">
        <f>IF($I197="","",IF(Settings!$B$3&lt;=$H197,"Not due",IF($I197&lt;=30,"1-30",IF($I197&lt;=60,"31-60",IF($I197&lt;=90,"61-90","90+")))))</f>
        <v/>
      </c>
    </row>
    <row r="198" spans="1:10" x14ac:dyDescent="0.3">
      <c r="A198" s="14"/>
      <c r="B198" s="14"/>
      <c r="C198" s="17"/>
      <c r="D198" s="14"/>
      <c r="E198" s="18"/>
      <c r="F198" s="18"/>
      <c r="G198" s="19" t="str">
        <f t="shared" si="6"/>
        <v/>
      </c>
      <c r="H198" s="20" t="str">
        <f t="shared" si="7"/>
        <v/>
      </c>
      <c r="I198" s="21" t="str">
        <f>IF(OR($G198="",N($G198)&lt;=0,$H198=""),"",MAX(0,Settings!$B$3-$H198))</f>
        <v/>
      </c>
      <c r="J198" s="21" t="str">
        <f>IF($I198="","",IF(Settings!$B$3&lt;=$H198,"Not due",IF($I198&lt;=30,"1-30",IF($I198&lt;=60,"31-60",IF($I198&lt;=90,"61-90","90+")))))</f>
        <v/>
      </c>
    </row>
    <row r="199" spans="1:10" x14ac:dyDescent="0.3">
      <c r="A199" s="14"/>
      <c r="B199" s="14"/>
      <c r="C199" s="17"/>
      <c r="D199" s="14"/>
      <c r="E199" s="18"/>
      <c r="F199" s="18"/>
      <c r="G199" s="19" t="str">
        <f t="shared" si="6"/>
        <v/>
      </c>
      <c r="H199" s="20" t="str">
        <f t="shared" si="7"/>
        <v/>
      </c>
      <c r="I199" s="21" t="str">
        <f>IF(OR($G199="",N($G199)&lt;=0,$H199=""),"",MAX(0,Settings!$B$3-$H199))</f>
        <v/>
      </c>
      <c r="J199" s="21" t="str">
        <f>IF($I199="","",IF(Settings!$B$3&lt;=$H199,"Not due",IF($I199&lt;=30,"1-30",IF($I199&lt;=60,"31-60",IF($I199&lt;=90,"61-90","90+")))))</f>
        <v/>
      </c>
    </row>
    <row r="200" spans="1:10" x14ac:dyDescent="0.3">
      <c r="A200" s="14"/>
      <c r="B200" s="14"/>
      <c r="C200" s="17"/>
      <c r="D200" s="14"/>
      <c r="E200" s="18"/>
      <c r="F200" s="18"/>
      <c r="G200" s="19" t="str">
        <f t="shared" si="6"/>
        <v/>
      </c>
      <c r="H200" s="20" t="str">
        <f t="shared" si="7"/>
        <v/>
      </c>
      <c r="I200" s="21" t="str">
        <f>IF(OR($G200="",N($G200)&lt;=0,$H200=""),"",MAX(0,Settings!$B$3-$H200))</f>
        <v/>
      </c>
      <c r="J200" s="21" t="str">
        <f>IF($I200="","",IF(Settings!$B$3&lt;=$H200,"Not due",IF($I200&lt;=30,"1-30",IF($I200&lt;=60,"31-60",IF($I200&lt;=90,"61-90","90+")))))</f>
        <v/>
      </c>
    </row>
    <row r="201" spans="1:10" x14ac:dyDescent="0.3">
      <c r="A201" s="14"/>
      <c r="B201" s="14"/>
      <c r="C201" s="17"/>
      <c r="D201" s="14"/>
      <c r="E201" s="18"/>
      <c r="F201" s="18"/>
      <c r="G201" s="19" t="str">
        <f t="shared" si="6"/>
        <v/>
      </c>
      <c r="H201" s="20" t="str">
        <f t="shared" si="7"/>
        <v/>
      </c>
      <c r="I201" s="21" t="str">
        <f>IF(OR($G201="",N($G201)&lt;=0,$H201=""),"",MAX(0,Settings!$B$3-$H201))</f>
        <v/>
      </c>
      <c r="J201" s="21" t="str">
        <f>IF($I201="","",IF(Settings!$B$3&lt;=$H201,"Not due",IF($I201&lt;=30,"1-30",IF($I201&lt;=60,"31-60",IF($I201&lt;=90,"61-90","90+")))))</f>
        <v/>
      </c>
    </row>
    <row r="202" spans="1:10" x14ac:dyDescent="0.3">
      <c r="A202" s="14"/>
      <c r="B202" s="14"/>
      <c r="C202" s="17"/>
      <c r="D202" s="14"/>
      <c r="E202" s="18"/>
      <c r="F202" s="18"/>
      <c r="G202" s="19" t="str">
        <f t="shared" si="6"/>
        <v/>
      </c>
      <c r="H202" s="20" t="str">
        <f t="shared" si="7"/>
        <v/>
      </c>
      <c r="I202" s="21" t="str">
        <f>IF(OR($G202="",N($G202)&lt;=0,$H202=""),"",MAX(0,Settings!$B$3-$H202))</f>
        <v/>
      </c>
      <c r="J202" s="21" t="str">
        <f>IF($I202="","",IF(Settings!$B$3&lt;=$H202,"Not due",IF($I202&lt;=30,"1-30",IF($I202&lt;=60,"31-60",IF($I202&lt;=90,"61-90","90+")))))</f>
        <v/>
      </c>
    </row>
    <row r="203" spans="1:10" x14ac:dyDescent="0.3">
      <c r="A203" s="14"/>
      <c r="B203" s="14"/>
      <c r="C203" s="17"/>
      <c r="D203" s="14"/>
      <c r="E203" s="18"/>
      <c r="F203" s="18"/>
      <c r="G203" s="19" t="str">
        <f t="shared" si="6"/>
        <v/>
      </c>
      <c r="H203" s="20" t="str">
        <f t="shared" si="7"/>
        <v/>
      </c>
      <c r="I203" s="21" t="str">
        <f>IF(OR($G203="",N($G203)&lt;=0,$H203=""),"",MAX(0,Settings!$B$3-$H203))</f>
        <v/>
      </c>
      <c r="J203" s="21" t="str">
        <f>IF($I203="","",IF(Settings!$B$3&lt;=$H203,"Not due",IF($I203&lt;=30,"1-30",IF($I203&lt;=60,"31-60",IF($I203&lt;=90,"61-90","90+")))))</f>
        <v/>
      </c>
    </row>
    <row r="204" spans="1:10" x14ac:dyDescent="0.3">
      <c r="A204" s="14"/>
      <c r="B204" s="14"/>
      <c r="C204" s="17"/>
      <c r="D204" s="14"/>
      <c r="E204" s="18"/>
      <c r="F204" s="18"/>
      <c r="G204" s="19" t="str">
        <f t="shared" si="6"/>
        <v/>
      </c>
      <c r="H204" s="20" t="str">
        <f t="shared" si="7"/>
        <v/>
      </c>
      <c r="I204" s="21" t="str">
        <f>IF(OR($G204="",N($G204)&lt;=0,$H204=""),"",MAX(0,Settings!$B$3-$H204))</f>
        <v/>
      </c>
      <c r="J204" s="21" t="str">
        <f>IF($I204="","",IF(Settings!$B$3&lt;=$H204,"Not due",IF($I204&lt;=30,"1-30",IF($I204&lt;=60,"31-60",IF($I204&lt;=90,"61-90","90+")))))</f>
        <v/>
      </c>
    </row>
    <row r="205" spans="1:10" x14ac:dyDescent="0.3">
      <c r="A205" s="14"/>
      <c r="B205" s="14"/>
      <c r="C205" s="17"/>
      <c r="D205" s="14"/>
      <c r="E205" s="18"/>
      <c r="F205" s="18"/>
      <c r="G205" s="19" t="str">
        <f t="shared" si="6"/>
        <v/>
      </c>
      <c r="H205" s="20" t="str">
        <f t="shared" si="7"/>
        <v/>
      </c>
      <c r="I205" s="21" t="str">
        <f>IF(OR($G205="",N($G205)&lt;=0,$H205=""),"",MAX(0,Settings!$B$3-$H205))</f>
        <v/>
      </c>
      <c r="J205" s="21" t="str">
        <f>IF($I205="","",IF(Settings!$B$3&lt;=$H205,"Not due",IF($I205&lt;=30,"1-30",IF($I205&lt;=60,"31-60",IF($I205&lt;=90,"61-90","90+")))))</f>
        <v/>
      </c>
    </row>
    <row r="206" spans="1:10" x14ac:dyDescent="0.3">
      <c r="A206" s="14"/>
      <c r="B206" s="14"/>
      <c r="C206" s="17"/>
      <c r="D206" s="14"/>
      <c r="E206" s="18"/>
      <c r="F206" s="18"/>
      <c r="G206" s="19" t="str">
        <f t="shared" si="6"/>
        <v/>
      </c>
      <c r="H206" s="20" t="str">
        <f t="shared" si="7"/>
        <v/>
      </c>
      <c r="I206" s="21" t="str">
        <f>IF(OR($G206="",N($G206)&lt;=0,$H206=""),"",MAX(0,Settings!$B$3-$H206))</f>
        <v/>
      </c>
      <c r="J206" s="21" t="str">
        <f>IF($I206="","",IF(Settings!$B$3&lt;=$H206,"Not due",IF($I206&lt;=30,"1-30",IF($I206&lt;=60,"31-60",IF($I206&lt;=90,"61-90","90+")))))</f>
        <v/>
      </c>
    </row>
    <row r="207" spans="1:10" x14ac:dyDescent="0.3">
      <c r="A207" s="14"/>
      <c r="B207" s="14"/>
      <c r="C207" s="17"/>
      <c r="D207" s="14"/>
      <c r="E207" s="18"/>
      <c r="F207" s="18"/>
      <c r="G207" s="19" t="str">
        <f t="shared" si="6"/>
        <v/>
      </c>
      <c r="H207" s="20" t="str">
        <f t="shared" si="7"/>
        <v/>
      </c>
      <c r="I207" s="21" t="str">
        <f>IF(OR($G207="",N($G207)&lt;=0,$H207=""),"",MAX(0,Settings!$B$3-$H207))</f>
        <v/>
      </c>
      <c r="J207" s="21" t="str">
        <f>IF($I207="","",IF(Settings!$B$3&lt;=$H207,"Not due",IF($I207&lt;=30,"1-30",IF($I207&lt;=60,"31-60",IF($I207&lt;=90,"61-90","90+")))))</f>
        <v/>
      </c>
    </row>
    <row r="208" spans="1:10" x14ac:dyDescent="0.3">
      <c r="A208" s="14"/>
      <c r="B208" s="14"/>
      <c r="C208" s="17"/>
      <c r="D208" s="14"/>
      <c r="E208" s="18"/>
      <c r="F208" s="18"/>
      <c r="G208" s="19" t="str">
        <f t="shared" si="6"/>
        <v/>
      </c>
      <c r="H208" s="20" t="str">
        <f t="shared" si="7"/>
        <v/>
      </c>
      <c r="I208" s="21" t="str">
        <f>IF(OR($G208="",N($G208)&lt;=0,$H208=""),"",MAX(0,Settings!$B$3-$H208))</f>
        <v/>
      </c>
      <c r="J208" s="21" t="str">
        <f>IF($I208="","",IF(Settings!$B$3&lt;=$H208,"Not due",IF($I208&lt;=30,"1-30",IF($I208&lt;=60,"31-60",IF($I208&lt;=90,"61-90","90+")))))</f>
        <v/>
      </c>
    </row>
    <row r="209" spans="1:10" x14ac:dyDescent="0.3">
      <c r="A209" s="14"/>
      <c r="B209" s="14"/>
      <c r="C209" s="17"/>
      <c r="D209" s="14"/>
      <c r="E209" s="18"/>
      <c r="F209" s="18"/>
      <c r="G209" s="19" t="str">
        <f t="shared" si="6"/>
        <v/>
      </c>
      <c r="H209" s="20" t="str">
        <f t="shared" si="7"/>
        <v/>
      </c>
      <c r="I209" s="21" t="str">
        <f>IF(OR($G209="",N($G209)&lt;=0,$H209=""),"",MAX(0,Settings!$B$3-$H209))</f>
        <v/>
      </c>
      <c r="J209" s="21" t="str">
        <f>IF($I209="","",IF(Settings!$B$3&lt;=$H209,"Not due",IF($I209&lt;=30,"1-30",IF($I209&lt;=60,"31-60",IF($I209&lt;=90,"61-90","90+")))))</f>
        <v/>
      </c>
    </row>
    <row r="210" spans="1:10" x14ac:dyDescent="0.3">
      <c r="A210" s="14"/>
      <c r="B210" s="14"/>
      <c r="C210" s="17"/>
      <c r="D210" s="14"/>
      <c r="E210" s="18"/>
      <c r="F210" s="18"/>
      <c r="G210" s="19" t="str">
        <f t="shared" si="6"/>
        <v/>
      </c>
      <c r="H210" s="20" t="str">
        <f t="shared" si="7"/>
        <v/>
      </c>
      <c r="I210" s="21" t="str">
        <f>IF(OR($G210="",N($G210)&lt;=0,$H210=""),"",MAX(0,Settings!$B$3-$H210))</f>
        <v/>
      </c>
      <c r="J210" s="21" t="str">
        <f>IF($I210="","",IF(Settings!$B$3&lt;=$H210,"Not due",IF($I210&lt;=30,"1-30",IF($I210&lt;=60,"31-60",IF($I210&lt;=90,"61-90","90+")))))</f>
        <v/>
      </c>
    </row>
    <row r="211" spans="1:10" x14ac:dyDescent="0.3">
      <c r="A211" s="14"/>
      <c r="B211" s="14"/>
      <c r="C211" s="17"/>
      <c r="D211" s="14"/>
      <c r="E211" s="18"/>
      <c r="F211" s="18"/>
      <c r="G211" s="19" t="str">
        <f t="shared" si="6"/>
        <v/>
      </c>
      <c r="H211" s="20" t="str">
        <f t="shared" si="7"/>
        <v/>
      </c>
      <c r="I211" s="21" t="str">
        <f>IF(OR($G211="",N($G211)&lt;=0,$H211=""),"",MAX(0,Settings!$B$3-$H211))</f>
        <v/>
      </c>
      <c r="J211" s="21" t="str">
        <f>IF($I211="","",IF(Settings!$B$3&lt;=$H211,"Not due",IF($I211&lt;=30,"1-30",IF($I211&lt;=60,"31-60",IF($I211&lt;=90,"61-90","90+")))))</f>
        <v/>
      </c>
    </row>
    <row r="212" spans="1:10" x14ac:dyDescent="0.3">
      <c r="A212" s="14"/>
      <c r="B212" s="14"/>
      <c r="C212" s="17"/>
      <c r="D212" s="14"/>
      <c r="E212" s="18"/>
      <c r="F212" s="18"/>
      <c r="G212" s="19" t="str">
        <f t="shared" si="6"/>
        <v/>
      </c>
      <c r="H212" s="20" t="str">
        <f t="shared" si="7"/>
        <v/>
      </c>
      <c r="I212" s="21" t="str">
        <f>IF(OR($G212="",N($G212)&lt;=0,$H212=""),"",MAX(0,Settings!$B$3-$H212))</f>
        <v/>
      </c>
      <c r="J212" s="21" t="str">
        <f>IF($I212="","",IF(Settings!$B$3&lt;=$H212,"Not due",IF($I212&lt;=30,"1-30",IF($I212&lt;=60,"31-60",IF($I212&lt;=90,"61-90","90+")))))</f>
        <v/>
      </c>
    </row>
    <row r="213" spans="1:10" x14ac:dyDescent="0.3">
      <c r="A213" s="14"/>
      <c r="B213" s="14"/>
      <c r="C213" s="17"/>
      <c r="D213" s="14"/>
      <c r="E213" s="18"/>
      <c r="F213" s="18"/>
      <c r="G213" s="19" t="str">
        <f t="shared" si="6"/>
        <v/>
      </c>
      <c r="H213" s="20" t="str">
        <f t="shared" si="7"/>
        <v/>
      </c>
      <c r="I213" s="21" t="str">
        <f>IF(OR($G213="",N($G213)&lt;=0,$H213=""),"",MAX(0,Settings!$B$3-$H213))</f>
        <v/>
      </c>
      <c r="J213" s="21" t="str">
        <f>IF($I213="","",IF(Settings!$B$3&lt;=$H213,"Not due",IF($I213&lt;=30,"1-30",IF($I213&lt;=60,"31-60",IF($I213&lt;=90,"61-90","90+")))))</f>
        <v/>
      </c>
    </row>
    <row r="214" spans="1:10" x14ac:dyDescent="0.3">
      <c r="A214" s="14"/>
      <c r="B214" s="14"/>
      <c r="C214" s="17"/>
      <c r="D214" s="14"/>
      <c r="E214" s="18"/>
      <c r="F214" s="18"/>
      <c r="G214" s="19" t="str">
        <f t="shared" si="6"/>
        <v/>
      </c>
      <c r="H214" s="20" t="str">
        <f t="shared" si="7"/>
        <v/>
      </c>
      <c r="I214" s="21" t="str">
        <f>IF(OR($G214="",N($G214)&lt;=0,$H214=""),"",MAX(0,Settings!$B$3-$H214))</f>
        <v/>
      </c>
      <c r="J214" s="21" t="str">
        <f>IF($I214="","",IF(Settings!$B$3&lt;=$H214,"Not due",IF($I214&lt;=30,"1-30",IF($I214&lt;=60,"31-60",IF($I214&lt;=90,"61-90","90+")))))</f>
        <v/>
      </c>
    </row>
    <row r="215" spans="1:10" x14ac:dyDescent="0.3">
      <c r="A215" s="14"/>
      <c r="B215" s="14"/>
      <c r="C215" s="17"/>
      <c r="D215" s="14"/>
      <c r="E215" s="18"/>
      <c r="F215" s="18"/>
      <c r="G215" s="19" t="str">
        <f t="shared" si="6"/>
        <v/>
      </c>
      <c r="H215" s="20" t="str">
        <f t="shared" si="7"/>
        <v/>
      </c>
      <c r="I215" s="21" t="str">
        <f>IF(OR($G215="",N($G215)&lt;=0,$H215=""),"",MAX(0,Settings!$B$3-$H215))</f>
        <v/>
      </c>
      <c r="J215" s="21" t="str">
        <f>IF($I215="","",IF(Settings!$B$3&lt;=$H215,"Not due",IF($I215&lt;=30,"1-30",IF($I215&lt;=60,"31-60",IF($I215&lt;=90,"61-90","90+")))))</f>
        <v/>
      </c>
    </row>
    <row r="216" spans="1:10" x14ac:dyDescent="0.3">
      <c r="A216" s="14"/>
      <c r="B216" s="14"/>
      <c r="C216" s="17"/>
      <c r="D216" s="14"/>
      <c r="E216" s="18"/>
      <c r="F216" s="18"/>
      <c r="G216" s="19" t="str">
        <f t="shared" si="6"/>
        <v/>
      </c>
      <c r="H216" s="20" t="str">
        <f t="shared" si="7"/>
        <v/>
      </c>
      <c r="I216" s="21" t="str">
        <f>IF(OR($G216="",N($G216)&lt;=0,$H216=""),"",MAX(0,Settings!$B$3-$H216))</f>
        <v/>
      </c>
      <c r="J216" s="21" t="str">
        <f>IF($I216="","",IF(Settings!$B$3&lt;=$H216,"Not due",IF($I216&lt;=30,"1-30",IF($I216&lt;=60,"31-60",IF($I216&lt;=90,"61-90","90+")))))</f>
        <v/>
      </c>
    </row>
    <row r="217" spans="1:10" x14ac:dyDescent="0.3">
      <c r="A217" s="14"/>
      <c r="B217" s="14"/>
      <c r="C217" s="17"/>
      <c r="D217" s="14"/>
      <c r="E217" s="18"/>
      <c r="F217" s="18"/>
      <c r="G217" s="19" t="str">
        <f t="shared" si="6"/>
        <v/>
      </c>
      <c r="H217" s="20" t="str">
        <f t="shared" si="7"/>
        <v/>
      </c>
      <c r="I217" s="21" t="str">
        <f>IF(OR($G217="",N($G217)&lt;=0,$H217=""),"",MAX(0,Settings!$B$3-$H217))</f>
        <v/>
      </c>
      <c r="J217" s="21" t="str">
        <f>IF($I217="","",IF(Settings!$B$3&lt;=$H217,"Not due",IF($I217&lt;=30,"1-30",IF($I217&lt;=60,"31-60",IF($I217&lt;=90,"61-90","90+")))))</f>
        <v/>
      </c>
    </row>
    <row r="218" spans="1:10" x14ac:dyDescent="0.3">
      <c r="A218" s="14"/>
      <c r="B218" s="14"/>
      <c r="C218" s="17"/>
      <c r="D218" s="14"/>
      <c r="E218" s="18"/>
      <c r="F218" s="18"/>
      <c r="G218" s="19" t="str">
        <f t="shared" si="6"/>
        <v/>
      </c>
      <c r="H218" s="20" t="str">
        <f t="shared" si="7"/>
        <v/>
      </c>
      <c r="I218" s="21" t="str">
        <f>IF(OR($G218="",N($G218)&lt;=0,$H218=""),"",MAX(0,Settings!$B$3-$H218))</f>
        <v/>
      </c>
      <c r="J218" s="21" t="str">
        <f>IF($I218="","",IF(Settings!$B$3&lt;=$H218,"Not due",IF($I218&lt;=30,"1-30",IF($I218&lt;=60,"31-60",IF($I218&lt;=90,"61-90","90+")))))</f>
        <v/>
      </c>
    </row>
    <row r="219" spans="1:10" x14ac:dyDescent="0.3">
      <c r="A219" s="14"/>
      <c r="B219" s="14"/>
      <c r="C219" s="17"/>
      <c r="D219" s="14"/>
      <c r="E219" s="18"/>
      <c r="F219" s="18"/>
      <c r="G219" s="19" t="str">
        <f t="shared" si="6"/>
        <v/>
      </c>
      <c r="H219" s="20" t="str">
        <f t="shared" si="7"/>
        <v/>
      </c>
      <c r="I219" s="21" t="str">
        <f>IF(OR($G219="",N($G219)&lt;=0,$H219=""),"",MAX(0,Settings!$B$3-$H219))</f>
        <v/>
      </c>
      <c r="J219" s="21" t="str">
        <f>IF($I219="","",IF(Settings!$B$3&lt;=$H219,"Not due",IF($I219&lt;=30,"1-30",IF($I219&lt;=60,"31-60",IF($I219&lt;=90,"61-90","90+")))))</f>
        <v/>
      </c>
    </row>
    <row r="220" spans="1:10" x14ac:dyDescent="0.3">
      <c r="A220" s="14"/>
      <c r="B220" s="14"/>
      <c r="C220" s="17"/>
      <c r="D220" s="14"/>
      <c r="E220" s="18"/>
      <c r="F220" s="18"/>
      <c r="G220" s="19" t="str">
        <f t="shared" si="6"/>
        <v/>
      </c>
      <c r="H220" s="20" t="str">
        <f t="shared" si="7"/>
        <v/>
      </c>
      <c r="I220" s="21" t="str">
        <f>IF(OR($G220="",N($G220)&lt;=0,$H220=""),"",MAX(0,Settings!$B$3-$H220))</f>
        <v/>
      </c>
      <c r="J220" s="21" t="str">
        <f>IF($I220="","",IF(Settings!$B$3&lt;=$H220,"Not due",IF($I220&lt;=30,"1-30",IF($I220&lt;=60,"31-60",IF($I220&lt;=90,"61-90","90+")))))</f>
        <v/>
      </c>
    </row>
    <row r="221" spans="1:10" x14ac:dyDescent="0.3">
      <c r="A221" s="14"/>
      <c r="B221" s="14"/>
      <c r="C221" s="17"/>
      <c r="D221" s="14"/>
      <c r="E221" s="18"/>
      <c r="F221" s="18"/>
      <c r="G221" s="19" t="str">
        <f t="shared" si="6"/>
        <v/>
      </c>
      <c r="H221" s="20" t="str">
        <f t="shared" si="7"/>
        <v/>
      </c>
      <c r="I221" s="21" t="str">
        <f>IF(OR($G221="",N($G221)&lt;=0,$H221=""),"",MAX(0,Settings!$B$3-$H221))</f>
        <v/>
      </c>
      <c r="J221" s="21" t="str">
        <f>IF($I221="","",IF(Settings!$B$3&lt;=$H221,"Not due",IF($I221&lt;=30,"1-30",IF($I221&lt;=60,"31-60",IF($I221&lt;=90,"61-90","90+")))))</f>
        <v/>
      </c>
    </row>
    <row r="222" spans="1:10" x14ac:dyDescent="0.3">
      <c r="A222" s="14"/>
      <c r="B222" s="14"/>
      <c r="C222" s="17"/>
      <c r="D222" s="14"/>
      <c r="E222" s="18"/>
      <c r="F222" s="18"/>
      <c r="G222" s="19" t="str">
        <f t="shared" si="6"/>
        <v/>
      </c>
      <c r="H222" s="20" t="str">
        <f t="shared" si="7"/>
        <v/>
      </c>
      <c r="I222" s="21" t="str">
        <f>IF(OR($G222="",N($G222)&lt;=0,$H222=""),"",MAX(0,Settings!$B$3-$H222))</f>
        <v/>
      </c>
      <c r="J222" s="21" t="str">
        <f>IF($I222="","",IF(Settings!$B$3&lt;=$H222,"Not due",IF($I222&lt;=30,"1-30",IF($I222&lt;=60,"31-60",IF($I222&lt;=90,"61-90","90+")))))</f>
        <v/>
      </c>
    </row>
    <row r="223" spans="1:10" x14ac:dyDescent="0.3">
      <c r="A223" s="14"/>
      <c r="B223" s="14"/>
      <c r="C223" s="17"/>
      <c r="D223" s="14"/>
      <c r="E223" s="18"/>
      <c r="F223" s="18"/>
      <c r="G223" s="19" t="str">
        <f t="shared" si="6"/>
        <v/>
      </c>
      <c r="H223" s="20" t="str">
        <f t="shared" si="7"/>
        <v/>
      </c>
      <c r="I223" s="21" t="str">
        <f>IF(OR($G223="",N($G223)&lt;=0,$H223=""),"",MAX(0,Settings!$B$3-$H223))</f>
        <v/>
      </c>
      <c r="J223" s="21" t="str">
        <f>IF($I223="","",IF(Settings!$B$3&lt;=$H223,"Not due",IF($I223&lt;=30,"1-30",IF($I223&lt;=60,"31-60",IF($I223&lt;=90,"61-90","90+")))))</f>
        <v/>
      </c>
    </row>
    <row r="224" spans="1:10" x14ac:dyDescent="0.3">
      <c r="A224" s="14"/>
      <c r="B224" s="14"/>
      <c r="C224" s="17"/>
      <c r="D224" s="14"/>
      <c r="E224" s="18"/>
      <c r="F224" s="18"/>
      <c r="G224" s="19" t="str">
        <f t="shared" si="6"/>
        <v/>
      </c>
      <c r="H224" s="20" t="str">
        <f t="shared" si="7"/>
        <v/>
      </c>
      <c r="I224" s="21" t="str">
        <f>IF(OR($G224="",N($G224)&lt;=0,$H224=""),"",MAX(0,Settings!$B$3-$H224))</f>
        <v/>
      </c>
      <c r="J224" s="21" t="str">
        <f>IF($I224="","",IF(Settings!$B$3&lt;=$H224,"Not due",IF($I224&lt;=30,"1-30",IF($I224&lt;=60,"31-60",IF($I224&lt;=90,"61-90","90+")))))</f>
        <v/>
      </c>
    </row>
    <row r="225" spans="1:10" x14ac:dyDescent="0.3">
      <c r="A225" s="14"/>
      <c r="B225" s="14"/>
      <c r="C225" s="17"/>
      <c r="D225" s="14"/>
      <c r="E225" s="18"/>
      <c r="F225" s="18"/>
      <c r="G225" s="19" t="str">
        <f t="shared" si="6"/>
        <v/>
      </c>
      <c r="H225" s="20" t="str">
        <f t="shared" si="7"/>
        <v/>
      </c>
      <c r="I225" s="21" t="str">
        <f>IF(OR($G225="",N($G225)&lt;=0,$H225=""),"",MAX(0,Settings!$B$3-$H225))</f>
        <v/>
      </c>
      <c r="J225" s="21" t="str">
        <f>IF($I225="","",IF(Settings!$B$3&lt;=$H225,"Not due",IF($I225&lt;=30,"1-30",IF($I225&lt;=60,"31-60",IF($I225&lt;=90,"61-90","90+")))))</f>
        <v/>
      </c>
    </row>
    <row r="226" spans="1:10" x14ac:dyDescent="0.3">
      <c r="A226" s="14"/>
      <c r="B226" s="14"/>
      <c r="C226" s="17"/>
      <c r="D226" s="14"/>
      <c r="E226" s="18"/>
      <c r="F226" s="18"/>
      <c r="G226" s="19" t="str">
        <f t="shared" si="6"/>
        <v/>
      </c>
      <c r="H226" s="20" t="str">
        <f t="shared" si="7"/>
        <v/>
      </c>
      <c r="I226" s="21" t="str">
        <f>IF(OR($G226="",N($G226)&lt;=0,$H226=""),"",MAX(0,Settings!$B$3-$H226))</f>
        <v/>
      </c>
      <c r="J226" s="21" t="str">
        <f>IF($I226="","",IF(Settings!$B$3&lt;=$H226,"Not due",IF($I226&lt;=30,"1-30",IF($I226&lt;=60,"31-60",IF($I226&lt;=90,"61-90","90+")))))</f>
        <v/>
      </c>
    </row>
    <row r="227" spans="1:10" x14ac:dyDescent="0.3">
      <c r="A227" s="14"/>
      <c r="B227" s="14"/>
      <c r="C227" s="17"/>
      <c r="D227" s="14"/>
      <c r="E227" s="18"/>
      <c r="F227" s="18"/>
      <c r="G227" s="19" t="str">
        <f t="shared" si="6"/>
        <v/>
      </c>
      <c r="H227" s="20" t="str">
        <f t="shared" si="7"/>
        <v/>
      </c>
      <c r="I227" s="21" t="str">
        <f>IF(OR($G227="",N($G227)&lt;=0,$H227=""),"",MAX(0,Settings!$B$3-$H227))</f>
        <v/>
      </c>
      <c r="J227" s="21" t="str">
        <f>IF($I227="","",IF(Settings!$B$3&lt;=$H227,"Not due",IF($I227&lt;=30,"1-30",IF($I227&lt;=60,"31-60",IF($I227&lt;=90,"61-90","90+")))))</f>
        <v/>
      </c>
    </row>
    <row r="228" spans="1:10" x14ac:dyDescent="0.3">
      <c r="A228" s="14"/>
      <c r="B228" s="14"/>
      <c r="C228" s="17"/>
      <c r="D228" s="14"/>
      <c r="E228" s="18"/>
      <c r="F228" s="18"/>
      <c r="G228" s="19" t="str">
        <f t="shared" si="6"/>
        <v/>
      </c>
      <c r="H228" s="20" t="str">
        <f t="shared" si="7"/>
        <v/>
      </c>
      <c r="I228" s="21" t="str">
        <f>IF(OR($G228="",N($G228)&lt;=0,$H228=""),"",MAX(0,Settings!$B$3-$H228))</f>
        <v/>
      </c>
      <c r="J228" s="21" t="str">
        <f>IF($I228="","",IF(Settings!$B$3&lt;=$H228,"Not due",IF($I228&lt;=30,"1-30",IF($I228&lt;=60,"31-60",IF($I228&lt;=90,"61-90","90+")))))</f>
        <v/>
      </c>
    </row>
    <row r="229" spans="1:10" x14ac:dyDescent="0.3">
      <c r="A229" s="14"/>
      <c r="B229" s="14"/>
      <c r="C229" s="17"/>
      <c r="D229" s="14"/>
      <c r="E229" s="18"/>
      <c r="F229" s="18"/>
      <c r="G229" s="19" t="str">
        <f t="shared" si="6"/>
        <v/>
      </c>
      <c r="H229" s="20" t="str">
        <f t="shared" si="7"/>
        <v/>
      </c>
      <c r="I229" s="21" t="str">
        <f>IF(OR($G229="",N($G229)&lt;=0,$H229=""),"",MAX(0,Settings!$B$3-$H229))</f>
        <v/>
      </c>
      <c r="J229" s="21" t="str">
        <f>IF($I229="","",IF(Settings!$B$3&lt;=$H229,"Not due",IF($I229&lt;=30,"1-30",IF($I229&lt;=60,"31-60",IF($I229&lt;=90,"61-90","90+")))))</f>
        <v/>
      </c>
    </row>
    <row r="230" spans="1:10" x14ac:dyDescent="0.3">
      <c r="A230" s="14"/>
      <c r="B230" s="14"/>
      <c r="C230" s="17"/>
      <c r="D230" s="14"/>
      <c r="E230" s="18"/>
      <c r="F230" s="18"/>
      <c r="G230" s="19" t="str">
        <f t="shared" si="6"/>
        <v/>
      </c>
      <c r="H230" s="20" t="str">
        <f t="shared" si="7"/>
        <v/>
      </c>
      <c r="I230" s="21" t="str">
        <f>IF(OR($G230="",N($G230)&lt;=0,$H230=""),"",MAX(0,Settings!$B$3-$H230))</f>
        <v/>
      </c>
      <c r="J230" s="21" t="str">
        <f>IF($I230="","",IF(Settings!$B$3&lt;=$H230,"Not due",IF($I230&lt;=30,"1-30",IF($I230&lt;=60,"31-60",IF($I230&lt;=90,"61-90","90+")))))</f>
        <v/>
      </c>
    </row>
    <row r="231" spans="1:10" x14ac:dyDescent="0.3">
      <c r="A231" s="14"/>
      <c r="B231" s="14"/>
      <c r="C231" s="17"/>
      <c r="D231" s="14"/>
      <c r="E231" s="18"/>
      <c r="F231" s="18"/>
      <c r="G231" s="19" t="str">
        <f t="shared" si="6"/>
        <v/>
      </c>
      <c r="H231" s="20" t="str">
        <f t="shared" si="7"/>
        <v/>
      </c>
      <c r="I231" s="21" t="str">
        <f>IF(OR($G231="",N($G231)&lt;=0,$H231=""),"",MAX(0,Settings!$B$3-$H231))</f>
        <v/>
      </c>
      <c r="J231" s="21" t="str">
        <f>IF($I231="","",IF(Settings!$B$3&lt;=$H231,"Not due",IF($I231&lt;=30,"1-30",IF($I231&lt;=60,"31-60",IF($I231&lt;=90,"61-90","90+")))))</f>
        <v/>
      </c>
    </row>
    <row r="232" spans="1:10" x14ac:dyDescent="0.3">
      <c r="A232" s="14"/>
      <c r="B232" s="14"/>
      <c r="C232" s="17"/>
      <c r="D232" s="14"/>
      <c r="E232" s="18"/>
      <c r="F232" s="18"/>
      <c r="G232" s="19" t="str">
        <f t="shared" si="6"/>
        <v/>
      </c>
      <c r="H232" s="20" t="str">
        <f t="shared" si="7"/>
        <v/>
      </c>
      <c r="I232" s="21" t="str">
        <f>IF(OR($G232="",N($G232)&lt;=0,$H232=""),"",MAX(0,Settings!$B$3-$H232))</f>
        <v/>
      </c>
      <c r="J232" s="21" t="str">
        <f>IF($I232="","",IF(Settings!$B$3&lt;=$H232,"Not due",IF($I232&lt;=30,"1-30",IF($I232&lt;=60,"31-60",IF($I232&lt;=90,"61-90","90+")))))</f>
        <v/>
      </c>
    </row>
    <row r="233" spans="1:10" x14ac:dyDescent="0.3">
      <c r="A233" s="14"/>
      <c r="B233" s="14"/>
      <c r="C233" s="17"/>
      <c r="D233" s="14"/>
      <c r="E233" s="18"/>
      <c r="F233" s="18"/>
      <c r="G233" s="19" t="str">
        <f t="shared" si="6"/>
        <v/>
      </c>
      <c r="H233" s="20" t="str">
        <f t="shared" si="7"/>
        <v/>
      </c>
      <c r="I233" s="21" t="str">
        <f>IF(OR($G233="",N($G233)&lt;=0,$H233=""),"",MAX(0,Settings!$B$3-$H233))</f>
        <v/>
      </c>
      <c r="J233" s="21" t="str">
        <f>IF($I233="","",IF(Settings!$B$3&lt;=$H233,"Not due",IF($I233&lt;=30,"1-30",IF($I233&lt;=60,"31-60",IF($I233&lt;=90,"61-90","90+")))))</f>
        <v/>
      </c>
    </row>
    <row r="234" spans="1:10" x14ac:dyDescent="0.3">
      <c r="A234" s="14"/>
      <c r="B234" s="14"/>
      <c r="C234" s="17"/>
      <c r="D234" s="14"/>
      <c r="E234" s="18"/>
      <c r="F234" s="18"/>
      <c r="G234" s="19" t="str">
        <f t="shared" si="6"/>
        <v/>
      </c>
      <c r="H234" s="20" t="str">
        <f t="shared" si="7"/>
        <v/>
      </c>
      <c r="I234" s="21" t="str">
        <f>IF(OR($G234="",N($G234)&lt;=0,$H234=""),"",MAX(0,Settings!$B$3-$H234))</f>
        <v/>
      </c>
      <c r="J234" s="21" t="str">
        <f>IF($I234="","",IF(Settings!$B$3&lt;=$H234,"Not due",IF($I234&lt;=30,"1-30",IF($I234&lt;=60,"31-60",IF($I234&lt;=90,"61-90","90+")))))</f>
        <v/>
      </c>
    </row>
    <row r="235" spans="1:10" x14ac:dyDescent="0.3">
      <c r="A235" s="14"/>
      <c r="B235" s="14"/>
      <c r="C235" s="17"/>
      <c r="D235" s="14"/>
      <c r="E235" s="18"/>
      <c r="F235" s="18"/>
      <c r="G235" s="19" t="str">
        <f t="shared" si="6"/>
        <v/>
      </c>
      <c r="H235" s="20" t="str">
        <f t="shared" si="7"/>
        <v/>
      </c>
      <c r="I235" s="21" t="str">
        <f>IF(OR($G235="",N($G235)&lt;=0,$H235=""),"",MAX(0,Settings!$B$3-$H235))</f>
        <v/>
      </c>
      <c r="J235" s="21" t="str">
        <f>IF($I235="","",IF(Settings!$B$3&lt;=$H235,"Not due",IF($I235&lt;=30,"1-30",IF($I235&lt;=60,"31-60",IF($I235&lt;=90,"61-90","90+")))))</f>
        <v/>
      </c>
    </row>
    <row r="236" spans="1:10" x14ac:dyDescent="0.3">
      <c r="A236" s="14"/>
      <c r="B236" s="14"/>
      <c r="C236" s="17"/>
      <c r="D236" s="14"/>
      <c r="E236" s="18"/>
      <c r="F236" s="18"/>
      <c r="G236" s="19" t="str">
        <f t="shared" si="6"/>
        <v/>
      </c>
      <c r="H236" s="20" t="str">
        <f t="shared" si="7"/>
        <v/>
      </c>
      <c r="I236" s="21" t="str">
        <f>IF(OR($G236="",N($G236)&lt;=0,$H236=""),"",MAX(0,Settings!$B$3-$H236))</f>
        <v/>
      </c>
      <c r="J236" s="21" t="str">
        <f>IF($I236="","",IF(Settings!$B$3&lt;=$H236,"Not due",IF($I236&lt;=30,"1-30",IF($I236&lt;=60,"31-60",IF($I236&lt;=90,"61-90","90+")))))</f>
        <v/>
      </c>
    </row>
    <row r="237" spans="1:10" x14ac:dyDescent="0.3">
      <c r="A237" s="14"/>
      <c r="B237" s="14"/>
      <c r="C237" s="17"/>
      <c r="D237" s="14"/>
      <c r="E237" s="18"/>
      <c r="F237" s="18"/>
      <c r="G237" s="19" t="str">
        <f t="shared" si="6"/>
        <v/>
      </c>
      <c r="H237" s="20" t="str">
        <f t="shared" si="7"/>
        <v/>
      </c>
      <c r="I237" s="21" t="str">
        <f>IF(OR($G237="",N($G237)&lt;=0,$H237=""),"",MAX(0,Settings!$B$3-$H237))</f>
        <v/>
      </c>
      <c r="J237" s="21" t="str">
        <f>IF($I237="","",IF(Settings!$B$3&lt;=$H237,"Not due",IF($I237&lt;=30,"1-30",IF($I237&lt;=60,"31-60",IF($I237&lt;=90,"61-90","90+")))))</f>
        <v/>
      </c>
    </row>
    <row r="238" spans="1:10" x14ac:dyDescent="0.3">
      <c r="A238" s="14"/>
      <c r="B238" s="14"/>
      <c r="C238" s="17"/>
      <c r="D238" s="14"/>
      <c r="E238" s="18"/>
      <c r="F238" s="18"/>
      <c r="G238" s="19" t="str">
        <f t="shared" si="6"/>
        <v/>
      </c>
      <c r="H238" s="20" t="str">
        <f t="shared" si="7"/>
        <v/>
      </c>
      <c r="I238" s="21" t="str">
        <f>IF(OR($G238="",N($G238)&lt;=0,$H238=""),"",MAX(0,Settings!$B$3-$H238))</f>
        <v/>
      </c>
      <c r="J238" s="21" t="str">
        <f>IF($I238="","",IF(Settings!$B$3&lt;=$H238,"Not due",IF($I238&lt;=30,"1-30",IF($I238&lt;=60,"31-60",IF($I238&lt;=90,"61-90","90+")))))</f>
        <v/>
      </c>
    </row>
    <row r="239" spans="1:10" x14ac:dyDescent="0.3">
      <c r="A239" s="14"/>
      <c r="B239" s="14"/>
      <c r="C239" s="17"/>
      <c r="D239" s="14"/>
      <c r="E239" s="18"/>
      <c r="F239" s="18"/>
      <c r="G239" s="19" t="str">
        <f t="shared" si="6"/>
        <v/>
      </c>
      <c r="H239" s="20" t="str">
        <f t="shared" si="7"/>
        <v/>
      </c>
      <c r="I239" s="21" t="str">
        <f>IF(OR($G239="",N($G239)&lt;=0,$H239=""),"",MAX(0,Settings!$B$3-$H239))</f>
        <v/>
      </c>
      <c r="J239" s="21" t="str">
        <f>IF($I239="","",IF(Settings!$B$3&lt;=$H239,"Not due",IF($I239&lt;=30,"1-30",IF($I239&lt;=60,"31-60",IF($I239&lt;=90,"61-90","90+")))))</f>
        <v/>
      </c>
    </row>
    <row r="240" spans="1:10" x14ac:dyDescent="0.3">
      <c r="A240" s="14"/>
      <c r="B240" s="14"/>
      <c r="C240" s="17"/>
      <c r="D240" s="14"/>
      <c r="E240" s="18"/>
      <c r="F240" s="18"/>
      <c r="G240" s="19" t="str">
        <f t="shared" si="6"/>
        <v/>
      </c>
      <c r="H240" s="20" t="str">
        <f t="shared" si="7"/>
        <v/>
      </c>
      <c r="I240" s="21" t="str">
        <f>IF(OR($G240="",N($G240)&lt;=0,$H240=""),"",MAX(0,Settings!$B$3-$H240))</f>
        <v/>
      </c>
      <c r="J240" s="21" t="str">
        <f>IF($I240="","",IF(Settings!$B$3&lt;=$H240,"Not due",IF($I240&lt;=30,"1-30",IF($I240&lt;=60,"31-60",IF($I240&lt;=90,"61-90","90+")))))</f>
        <v/>
      </c>
    </row>
    <row r="241" spans="1:10" x14ac:dyDescent="0.3">
      <c r="A241" s="14"/>
      <c r="B241" s="14"/>
      <c r="C241" s="17"/>
      <c r="D241" s="14"/>
      <c r="E241" s="18"/>
      <c r="F241" s="18"/>
      <c r="G241" s="19" t="str">
        <f t="shared" si="6"/>
        <v/>
      </c>
      <c r="H241" s="20" t="str">
        <f t="shared" si="7"/>
        <v/>
      </c>
      <c r="I241" s="21" t="str">
        <f>IF(OR($G241="",N($G241)&lt;=0,$H241=""),"",MAX(0,Settings!$B$3-$H241))</f>
        <v/>
      </c>
      <c r="J241" s="21" t="str">
        <f>IF($I241="","",IF(Settings!$B$3&lt;=$H241,"Not due",IF($I241&lt;=30,"1-30",IF($I241&lt;=60,"31-60",IF($I241&lt;=90,"61-90","90+")))))</f>
        <v/>
      </c>
    </row>
    <row r="242" spans="1:10" x14ac:dyDescent="0.3">
      <c r="A242" s="14"/>
      <c r="B242" s="14"/>
      <c r="C242" s="17"/>
      <c r="D242" s="14"/>
      <c r="E242" s="18"/>
      <c r="F242" s="18"/>
      <c r="G242" s="19" t="str">
        <f t="shared" si="6"/>
        <v/>
      </c>
      <c r="H242" s="20" t="str">
        <f t="shared" si="7"/>
        <v/>
      </c>
      <c r="I242" s="21" t="str">
        <f>IF(OR($G242="",N($G242)&lt;=0,$H242=""),"",MAX(0,Settings!$B$3-$H242))</f>
        <v/>
      </c>
      <c r="J242" s="21" t="str">
        <f>IF($I242="","",IF(Settings!$B$3&lt;=$H242,"Not due",IF($I242&lt;=30,"1-30",IF($I242&lt;=60,"31-60",IF($I242&lt;=90,"61-90","90+")))))</f>
        <v/>
      </c>
    </row>
    <row r="243" spans="1:10" x14ac:dyDescent="0.3">
      <c r="A243" s="14"/>
      <c r="B243" s="14"/>
      <c r="C243" s="17"/>
      <c r="D243" s="14"/>
      <c r="E243" s="18"/>
      <c r="F243" s="18"/>
      <c r="G243" s="19" t="str">
        <f t="shared" si="6"/>
        <v/>
      </c>
      <c r="H243" s="20" t="str">
        <f t="shared" si="7"/>
        <v/>
      </c>
      <c r="I243" s="21" t="str">
        <f>IF(OR($G243="",N($G243)&lt;=0,$H243=""),"",MAX(0,Settings!$B$3-$H243))</f>
        <v/>
      </c>
      <c r="J243" s="21" t="str">
        <f>IF($I243="","",IF(Settings!$B$3&lt;=$H243,"Not due",IF($I243&lt;=30,"1-30",IF($I243&lt;=60,"31-60",IF($I243&lt;=90,"61-90","90+")))))</f>
        <v/>
      </c>
    </row>
    <row r="244" spans="1:10" x14ac:dyDescent="0.3">
      <c r="A244" s="14"/>
      <c r="B244" s="14"/>
      <c r="C244" s="17"/>
      <c r="D244" s="14"/>
      <c r="E244" s="18"/>
      <c r="F244" s="18"/>
      <c r="G244" s="19" t="str">
        <f t="shared" si="6"/>
        <v/>
      </c>
      <c r="H244" s="20" t="str">
        <f t="shared" si="7"/>
        <v/>
      </c>
      <c r="I244" s="21" t="str">
        <f>IF(OR($G244="",N($G244)&lt;=0,$H244=""),"",MAX(0,Settings!$B$3-$H244))</f>
        <v/>
      </c>
      <c r="J244" s="21" t="str">
        <f>IF($I244="","",IF(Settings!$B$3&lt;=$H244,"Not due",IF($I244&lt;=30,"1-30",IF($I244&lt;=60,"31-60",IF($I244&lt;=90,"61-90","90+")))))</f>
        <v/>
      </c>
    </row>
    <row r="245" spans="1:10" x14ac:dyDescent="0.3">
      <c r="A245" s="14"/>
      <c r="B245" s="14"/>
      <c r="C245" s="17"/>
      <c r="D245" s="14"/>
      <c r="E245" s="18"/>
      <c r="F245" s="18"/>
      <c r="G245" s="19" t="str">
        <f t="shared" si="6"/>
        <v/>
      </c>
      <c r="H245" s="20" t="str">
        <f t="shared" si="7"/>
        <v/>
      </c>
      <c r="I245" s="21" t="str">
        <f>IF(OR($G245="",N($G245)&lt;=0,$H245=""),"",MAX(0,Settings!$B$3-$H245))</f>
        <v/>
      </c>
      <c r="J245" s="21" t="str">
        <f>IF($I245="","",IF(Settings!$B$3&lt;=$H245,"Not due",IF($I245&lt;=30,"1-30",IF($I245&lt;=60,"31-60",IF($I245&lt;=90,"61-90","90+")))))</f>
        <v/>
      </c>
    </row>
    <row r="246" spans="1:10" x14ac:dyDescent="0.3">
      <c r="A246" s="14"/>
      <c r="B246" s="14"/>
      <c r="C246" s="17"/>
      <c r="D246" s="14"/>
      <c r="E246" s="18"/>
      <c r="F246" s="18"/>
      <c r="G246" s="19" t="str">
        <f t="shared" si="6"/>
        <v/>
      </c>
      <c r="H246" s="20" t="str">
        <f t="shared" si="7"/>
        <v/>
      </c>
      <c r="I246" s="21" t="str">
        <f>IF(OR($G246="",N($G246)&lt;=0,$H246=""),"",MAX(0,Settings!$B$3-$H246))</f>
        <v/>
      </c>
      <c r="J246" s="21" t="str">
        <f>IF($I246="","",IF(Settings!$B$3&lt;=$H246,"Not due",IF($I246&lt;=30,"1-30",IF($I246&lt;=60,"31-60",IF($I246&lt;=90,"61-90","90+")))))</f>
        <v/>
      </c>
    </row>
    <row r="247" spans="1:10" x14ac:dyDescent="0.3">
      <c r="A247" s="14"/>
      <c r="B247" s="14"/>
      <c r="C247" s="17"/>
      <c r="D247" s="14"/>
      <c r="E247" s="18"/>
      <c r="F247" s="18"/>
      <c r="G247" s="19" t="str">
        <f t="shared" si="6"/>
        <v/>
      </c>
      <c r="H247" s="20" t="str">
        <f t="shared" si="7"/>
        <v/>
      </c>
      <c r="I247" s="21" t="str">
        <f>IF(OR($G247="",N($G247)&lt;=0,$H247=""),"",MAX(0,Settings!$B$3-$H247))</f>
        <v/>
      </c>
      <c r="J247" s="21" t="str">
        <f>IF($I247="","",IF(Settings!$B$3&lt;=$H247,"Not due",IF($I247&lt;=30,"1-30",IF($I247&lt;=60,"31-60",IF($I247&lt;=90,"61-90","90+")))))</f>
        <v/>
      </c>
    </row>
    <row r="248" spans="1:10" x14ac:dyDescent="0.3">
      <c r="A248" s="14"/>
      <c r="B248" s="14"/>
      <c r="C248" s="17"/>
      <c r="D248" s="14"/>
      <c r="E248" s="18"/>
      <c r="F248" s="18"/>
      <c r="G248" s="19" t="str">
        <f t="shared" si="6"/>
        <v/>
      </c>
      <c r="H248" s="20" t="str">
        <f t="shared" si="7"/>
        <v/>
      </c>
      <c r="I248" s="21" t="str">
        <f>IF(OR($G248="",N($G248)&lt;=0,$H248=""),"",MAX(0,Settings!$B$3-$H248))</f>
        <v/>
      </c>
      <c r="J248" s="21" t="str">
        <f>IF($I248="","",IF(Settings!$B$3&lt;=$H248,"Not due",IF($I248&lt;=30,"1-30",IF($I248&lt;=60,"31-60",IF($I248&lt;=90,"61-90","90+")))))</f>
        <v/>
      </c>
    </row>
    <row r="249" spans="1:10" x14ac:dyDescent="0.3">
      <c r="A249" s="14"/>
      <c r="B249" s="14"/>
      <c r="C249" s="17"/>
      <c r="D249" s="14"/>
      <c r="E249" s="18"/>
      <c r="F249" s="18"/>
      <c r="G249" s="19" t="str">
        <f t="shared" si="6"/>
        <v/>
      </c>
      <c r="H249" s="20" t="str">
        <f t="shared" si="7"/>
        <v/>
      </c>
      <c r="I249" s="21" t="str">
        <f>IF(OR($G249="",N($G249)&lt;=0,$H249=""),"",MAX(0,Settings!$B$3-$H249))</f>
        <v/>
      </c>
      <c r="J249" s="21" t="str">
        <f>IF($I249="","",IF(Settings!$B$3&lt;=$H249,"Not due",IF($I249&lt;=30,"1-30",IF($I249&lt;=60,"31-60",IF($I249&lt;=90,"61-90","90+")))))</f>
        <v/>
      </c>
    </row>
    <row r="250" spans="1:10" x14ac:dyDescent="0.3">
      <c r="A250" s="14"/>
      <c r="B250" s="14"/>
      <c r="C250" s="17"/>
      <c r="D250" s="14"/>
      <c r="E250" s="18"/>
      <c r="F250" s="18"/>
      <c r="G250" s="19" t="str">
        <f t="shared" si="6"/>
        <v/>
      </c>
      <c r="H250" s="20" t="str">
        <f t="shared" si="7"/>
        <v/>
      </c>
      <c r="I250" s="21" t="str">
        <f>IF(OR($G250="",N($G250)&lt;=0,$H250=""),"",MAX(0,Settings!$B$3-$H250))</f>
        <v/>
      </c>
      <c r="J250" s="21" t="str">
        <f>IF($I250="","",IF(Settings!$B$3&lt;=$H250,"Not due",IF($I250&lt;=30,"1-30",IF($I250&lt;=60,"31-60",IF($I250&lt;=90,"61-90","90+")))))</f>
        <v/>
      </c>
    </row>
    <row r="251" spans="1:10" x14ac:dyDescent="0.3">
      <c r="A251" s="14"/>
      <c r="B251" s="14"/>
      <c r="C251" s="17"/>
      <c r="D251" s="14"/>
      <c r="E251" s="18"/>
      <c r="F251" s="18"/>
      <c r="G251" s="19" t="str">
        <f t="shared" si="6"/>
        <v/>
      </c>
      <c r="H251" s="20" t="str">
        <f t="shared" si="7"/>
        <v/>
      </c>
      <c r="I251" s="21" t="str">
        <f>IF(OR($G251="",N($G251)&lt;=0,$H251=""),"",MAX(0,Settings!$B$3-$H251))</f>
        <v/>
      </c>
      <c r="J251" s="21" t="str">
        <f>IF($I251="","",IF(Settings!$B$3&lt;=$H251,"Not due",IF($I251&lt;=30,"1-30",IF($I251&lt;=60,"31-60",IF($I251&lt;=90,"61-90","90+")))))</f>
        <v/>
      </c>
    </row>
    <row r="252" spans="1:10" x14ac:dyDescent="0.3">
      <c r="A252" s="14"/>
      <c r="B252" s="14"/>
      <c r="C252" s="17"/>
      <c r="D252" s="14"/>
      <c r="E252" s="18"/>
      <c r="F252" s="18"/>
      <c r="G252" s="19" t="str">
        <f t="shared" si="6"/>
        <v/>
      </c>
      <c r="H252" s="20" t="str">
        <f t="shared" si="7"/>
        <v/>
      </c>
      <c r="I252" s="21" t="str">
        <f>IF(OR($G252="",N($G252)&lt;=0,$H252=""),"",MAX(0,Settings!$B$3-$H252))</f>
        <v/>
      </c>
      <c r="J252" s="21" t="str">
        <f>IF($I252="","",IF(Settings!$B$3&lt;=$H252,"Not due",IF($I252&lt;=30,"1-30",IF($I252&lt;=60,"31-60",IF($I252&lt;=90,"61-90","90+")))))</f>
        <v/>
      </c>
    </row>
    <row r="253" spans="1:10" x14ac:dyDescent="0.3">
      <c r="A253" s="14"/>
      <c r="B253" s="14"/>
      <c r="C253" s="17"/>
      <c r="D253" s="14"/>
      <c r="E253" s="18"/>
      <c r="F253" s="18"/>
      <c r="G253" s="19" t="str">
        <f t="shared" si="6"/>
        <v/>
      </c>
      <c r="H253" s="20" t="str">
        <f t="shared" si="7"/>
        <v/>
      </c>
      <c r="I253" s="21" t="str">
        <f>IF(OR($G253="",N($G253)&lt;=0,$H253=""),"",MAX(0,Settings!$B$3-$H253))</f>
        <v/>
      </c>
      <c r="J253" s="21" t="str">
        <f>IF($I253="","",IF(Settings!$B$3&lt;=$H253,"Not due",IF($I253&lt;=30,"1-30",IF($I253&lt;=60,"31-60",IF($I253&lt;=90,"61-90","90+")))))</f>
        <v/>
      </c>
    </row>
    <row r="254" spans="1:10" x14ac:dyDescent="0.3">
      <c r="A254" s="14"/>
      <c r="B254" s="14"/>
      <c r="C254" s="17"/>
      <c r="D254" s="14"/>
      <c r="E254" s="18"/>
      <c r="F254" s="18"/>
      <c r="G254" s="19" t="str">
        <f t="shared" si="6"/>
        <v/>
      </c>
      <c r="H254" s="20" t="str">
        <f t="shared" si="7"/>
        <v/>
      </c>
      <c r="I254" s="21" t="str">
        <f>IF(OR($G254="",N($G254)&lt;=0,$H254=""),"",MAX(0,Settings!$B$3-$H254))</f>
        <v/>
      </c>
      <c r="J254" s="21" t="str">
        <f>IF($I254="","",IF(Settings!$B$3&lt;=$H254,"Not due",IF($I254&lt;=30,"1-30",IF($I254&lt;=60,"31-60",IF($I254&lt;=90,"61-90","90+")))))</f>
        <v/>
      </c>
    </row>
    <row r="255" spans="1:10" x14ac:dyDescent="0.3">
      <c r="A255" s="14"/>
      <c r="B255" s="14"/>
      <c r="C255" s="17"/>
      <c r="D255" s="14"/>
      <c r="E255" s="18"/>
      <c r="F255" s="18"/>
      <c r="G255" s="19" t="str">
        <f t="shared" si="6"/>
        <v/>
      </c>
      <c r="H255" s="20" t="str">
        <f t="shared" si="7"/>
        <v/>
      </c>
      <c r="I255" s="21" t="str">
        <f>IF(OR($G255="",N($G255)&lt;=0,$H255=""),"",MAX(0,Settings!$B$3-$H255))</f>
        <v/>
      </c>
      <c r="J255" s="21" t="str">
        <f>IF($I255="","",IF(Settings!$B$3&lt;=$H255,"Not due",IF($I255&lt;=30,"1-30",IF($I255&lt;=60,"31-60",IF($I255&lt;=90,"61-90","90+")))))</f>
        <v/>
      </c>
    </row>
    <row r="256" spans="1:10" x14ac:dyDescent="0.3">
      <c r="A256" s="14"/>
      <c r="B256" s="14"/>
      <c r="C256" s="17"/>
      <c r="D256" s="14"/>
      <c r="E256" s="18"/>
      <c r="F256" s="18"/>
      <c r="G256" s="19" t="str">
        <f t="shared" si="6"/>
        <v/>
      </c>
      <c r="H256" s="20" t="str">
        <f t="shared" si="7"/>
        <v/>
      </c>
      <c r="I256" s="21" t="str">
        <f>IF(OR($G256="",N($G256)&lt;=0,$H256=""),"",MAX(0,Settings!$B$3-$H256))</f>
        <v/>
      </c>
      <c r="J256" s="21" t="str">
        <f>IF($I256="","",IF(Settings!$B$3&lt;=$H256,"Not due",IF($I256&lt;=30,"1-30",IF($I256&lt;=60,"31-60",IF($I256&lt;=90,"61-90","90+")))))</f>
        <v/>
      </c>
    </row>
    <row r="257" spans="1:10" x14ac:dyDescent="0.3">
      <c r="A257" s="14"/>
      <c r="B257" s="14"/>
      <c r="C257" s="17"/>
      <c r="D257" s="14"/>
      <c r="E257" s="18"/>
      <c r="F257" s="18"/>
      <c r="G257" s="19" t="str">
        <f t="shared" si="6"/>
        <v/>
      </c>
      <c r="H257" s="20" t="str">
        <f t="shared" si="7"/>
        <v/>
      </c>
      <c r="I257" s="21" t="str">
        <f>IF(OR($G257="",N($G257)&lt;=0,$H257=""),"",MAX(0,Settings!$B$3-$H257))</f>
        <v/>
      </c>
      <c r="J257" s="21" t="str">
        <f>IF($I257="","",IF(Settings!$B$3&lt;=$H257,"Not due",IF($I257&lt;=30,"1-30",IF($I257&lt;=60,"31-60",IF($I257&lt;=90,"61-90","90+")))))</f>
        <v/>
      </c>
    </row>
    <row r="258" spans="1:10" x14ac:dyDescent="0.3">
      <c r="A258" s="14"/>
      <c r="B258" s="14"/>
      <c r="C258" s="17"/>
      <c r="D258" s="14"/>
      <c r="E258" s="18"/>
      <c r="F258" s="18"/>
      <c r="G258" s="19" t="str">
        <f t="shared" si="6"/>
        <v/>
      </c>
      <c r="H258" s="20" t="str">
        <f t="shared" si="7"/>
        <v/>
      </c>
      <c r="I258" s="21" t="str">
        <f>IF(OR($G258="",N($G258)&lt;=0,$H258=""),"",MAX(0,Settings!$B$3-$H258))</f>
        <v/>
      </c>
      <c r="J258" s="21" t="str">
        <f>IF($I258="","",IF(Settings!$B$3&lt;=$H258,"Not due",IF($I258&lt;=30,"1-30",IF($I258&lt;=60,"31-60",IF($I258&lt;=90,"61-90","90+")))))</f>
        <v/>
      </c>
    </row>
    <row r="259" spans="1:10" x14ac:dyDescent="0.3">
      <c r="A259" s="14"/>
      <c r="B259" s="14"/>
      <c r="C259" s="17"/>
      <c r="D259" s="14"/>
      <c r="E259" s="18"/>
      <c r="F259" s="18"/>
      <c r="G259" s="19" t="str">
        <f t="shared" si="6"/>
        <v/>
      </c>
      <c r="H259" s="20" t="str">
        <f t="shared" si="7"/>
        <v/>
      </c>
      <c r="I259" s="21" t="str">
        <f>IF(OR($G259="",N($G259)&lt;=0,$H259=""),"",MAX(0,Settings!$B$3-$H259))</f>
        <v/>
      </c>
      <c r="J259" s="21" t="str">
        <f>IF($I259="","",IF(Settings!$B$3&lt;=$H259,"Not due",IF($I259&lt;=30,"1-30",IF($I259&lt;=60,"31-60",IF($I259&lt;=90,"61-90","90+")))))</f>
        <v/>
      </c>
    </row>
    <row r="260" spans="1:10" x14ac:dyDescent="0.3">
      <c r="A260" s="14"/>
      <c r="B260" s="14"/>
      <c r="C260" s="17"/>
      <c r="D260" s="14"/>
      <c r="E260" s="18"/>
      <c r="F260" s="18"/>
      <c r="G260" s="19" t="str">
        <f t="shared" ref="G260:G323" si="8">IF($E260="","",$E260-N($F260))</f>
        <v/>
      </c>
      <c r="H260" s="20" t="str">
        <f t="shared" ref="H260:H323" si="9">IF($C260="","",$C260+N($D260))</f>
        <v/>
      </c>
      <c r="I260" s="21" t="str">
        <f>IF(OR($G260="",N($G260)&lt;=0,$H260=""),"",MAX(0,Settings!$B$3-$H260))</f>
        <v/>
      </c>
      <c r="J260" s="21" t="str">
        <f>IF($I260="","",IF(Settings!$B$3&lt;=$H260,"Not due",IF($I260&lt;=30,"1-30",IF($I260&lt;=60,"31-60",IF($I260&lt;=90,"61-90","90+")))))</f>
        <v/>
      </c>
    </row>
    <row r="261" spans="1:10" x14ac:dyDescent="0.3">
      <c r="A261" s="14"/>
      <c r="B261" s="14"/>
      <c r="C261" s="17"/>
      <c r="D261" s="14"/>
      <c r="E261" s="18"/>
      <c r="F261" s="18"/>
      <c r="G261" s="19" t="str">
        <f t="shared" si="8"/>
        <v/>
      </c>
      <c r="H261" s="20" t="str">
        <f t="shared" si="9"/>
        <v/>
      </c>
      <c r="I261" s="21" t="str">
        <f>IF(OR($G261="",N($G261)&lt;=0,$H261=""),"",MAX(0,Settings!$B$3-$H261))</f>
        <v/>
      </c>
      <c r="J261" s="21" t="str">
        <f>IF($I261="","",IF(Settings!$B$3&lt;=$H261,"Not due",IF($I261&lt;=30,"1-30",IF($I261&lt;=60,"31-60",IF($I261&lt;=90,"61-90","90+")))))</f>
        <v/>
      </c>
    </row>
    <row r="262" spans="1:10" x14ac:dyDescent="0.3">
      <c r="A262" s="14"/>
      <c r="B262" s="14"/>
      <c r="C262" s="17"/>
      <c r="D262" s="14"/>
      <c r="E262" s="18"/>
      <c r="F262" s="18"/>
      <c r="G262" s="19" t="str">
        <f t="shared" si="8"/>
        <v/>
      </c>
      <c r="H262" s="20" t="str">
        <f t="shared" si="9"/>
        <v/>
      </c>
      <c r="I262" s="21" t="str">
        <f>IF(OR($G262="",N($G262)&lt;=0,$H262=""),"",MAX(0,Settings!$B$3-$H262))</f>
        <v/>
      </c>
      <c r="J262" s="21" t="str">
        <f>IF($I262="","",IF(Settings!$B$3&lt;=$H262,"Not due",IF($I262&lt;=30,"1-30",IF($I262&lt;=60,"31-60",IF($I262&lt;=90,"61-90","90+")))))</f>
        <v/>
      </c>
    </row>
    <row r="263" spans="1:10" x14ac:dyDescent="0.3">
      <c r="A263" s="14"/>
      <c r="B263" s="14"/>
      <c r="C263" s="17"/>
      <c r="D263" s="14"/>
      <c r="E263" s="18"/>
      <c r="F263" s="18"/>
      <c r="G263" s="19" t="str">
        <f t="shared" si="8"/>
        <v/>
      </c>
      <c r="H263" s="20" t="str">
        <f t="shared" si="9"/>
        <v/>
      </c>
      <c r="I263" s="21" t="str">
        <f>IF(OR($G263="",N($G263)&lt;=0,$H263=""),"",MAX(0,Settings!$B$3-$H263))</f>
        <v/>
      </c>
      <c r="J263" s="21" t="str">
        <f>IF($I263="","",IF(Settings!$B$3&lt;=$H263,"Not due",IF($I263&lt;=30,"1-30",IF($I263&lt;=60,"31-60",IF($I263&lt;=90,"61-90","90+")))))</f>
        <v/>
      </c>
    </row>
    <row r="264" spans="1:10" x14ac:dyDescent="0.3">
      <c r="A264" s="14"/>
      <c r="B264" s="14"/>
      <c r="C264" s="17"/>
      <c r="D264" s="14"/>
      <c r="E264" s="18"/>
      <c r="F264" s="18"/>
      <c r="G264" s="19" t="str">
        <f t="shared" si="8"/>
        <v/>
      </c>
      <c r="H264" s="20" t="str">
        <f t="shared" si="9"/>
        <v/>
      </c>
      <c r="I264" s="21" t="str">
        <f>IF(OR($G264="",N($G264)&lt;=0,$H264=""),"",MAX(0,Settings!$B$3-$H264))</f>
        <v/>
      </c>
      <c r="J264" s="21" t="str">
        <f>IF($I264="","",IF(Settings!$B$3&lt;=$H264,"Not due",IF($I264&lt;=30,"1-30",IF($I264&lt;=60,"31-60",IF($I264&lt;=90,"61-90","90+")))))</f>
        <v/>
      </c>
    </row>
    <row r="265" spans="1:10" x14ac:dyDescent="0.3">
      <c r="A265" s="14"/>
      <c r="B265" s="14"/>
      <c r="C265" s="17"/>
      <c r="D265" s="14"/>
      <c r="E265" s="18"/>
      <c r="F265" s="18"/>
      <c r="G265" s="19" t="str">
        <f t="shared" si="8"/>
        <v/>
      </c>
      <c r="H265" s="20" t="str">
        <f t="shared" si="9"/>
        <v/>
      </c>
      <c r="I265" s="21" t="str">
        <f>IF(OR($G265="",N($G265)&lt;=0,$H265=""),"",MAX(0,Settings!$B$3-$H265))</f>
        <v/>
      </c>
      <c r="J265" s="21" t="str">
        <f>IF($I265="","",IF(Settings!$B$3&lt;=$H265,"Not due",IF($I265&lt;=30,"1-30",IF($I265&lt;=60,"31-60",IF($I265&lt;=90,"61-90","90+")))))</f>
        <v/>
      </c>
    </row>
    <row r="266" spans="1:10" x14ac:dyDescent="0.3">
      <c r="A266" s="14"/>
      <c r="B266" s="14"/>
      <c r="C266" s="17"/>
      <c r="D266" s="14"/>
      <c r="E266" s="18"/>
      <c r="F266" s="18"/>
      <c r="G266" s="19" t="str">
        <f t="shared" si="8"/>
        <v/>
      </c>
      <c r="H266" s="20" t="str">
        <f t="shared" si="9"/>
        <v/>
      </c>
      <c r="I266" s="21" t="str">
        <f>IF(OR($G266="",N($G266)&lt;=0,$H266=""),"",MAX(0,Settings!$B$3-$H266))</f>
        <v/>
      </c>
      <c r="J266" s="21" t="str">
        <f>IF($I266="","",IF(Settings!$B$3&lt;=$H266,"Not due",IF($I266&lt;=30,"1-30",IF($I266&lt;=60,"31-60",IF($I266&lt;=90,"61-90","90+")))))</f>
        <v/>
      </c>
    </row>
    <row r="267" spans="1:10" x14ac:dyDescent="0.3">
      <c r="A267" s="14"/>
      <c r="B267" s="14"/>
      <c r="C267" s="17"/>
      <c r="D267" s="14"/>
      <c r="E267" s="18"/>
      <c r="F267" s="18"/>
      <c r="G267" s="19" t="str">
        <f t="shared" si="8"/>
        <v/>
      </c>
      <c r="H267" s="20" t="str">
        <f t="shared" si="9"/>
        <v/>
      </c>
      <c r="I267" s="21" t="str">
        <f>IF(OR($G267="",N($G267)&lt;=0,$H267=""),"",MAX(0,Settings!$B$3-$H267))</f>
        <v/>
      </c>
      <c r="J267" s="21" t="str">
        <f>IF($I267="","",IF(Settings!$B$3&lt;=$H267,"Not due",IF($I267&lt;=30,"1-30",IF($I267&lt;=60,"31-60",IF($I267&lt;=90,"61-90","90+")))))</f>
        <v/>
      </c>
    </row>
    <row r="268" spans="1:10" x14ac:dyDescent="0.3">
      <c r="A268" s="14"/>
      <c r="B268" s="14"/>
      <c r="C268" s="17"/>
      <c r="D268" s="14"/>
      <c r="E268" s="18"/>
      <c r="F268" s="18"/>
      <c r="G268" s="19" t="str">
        <f t="shared" si="8"/>
        <v/>
      </c>
      <c r="H268" s="20" t="str">
        <f t="shared" si="9"/>
        <v/>
      </c>
      <c r="I268" s="21" t="str">
        <f>IF(OR($G268="",N($G268)&lt;=0,$H268=""),"",MAX(0,Settings!$B$3-$H268))</f>
        <v/>
      </c>
      <c r="J268" s="21" t="str">
        <f>IF($I268="","",IF(Settings!$B$3&lt;=$H268,"Not due",IF($I268&lt;=30,"1-30",IF($I268&lt;=60,"31-60",IF($I268&lt;=90,"61-90","90+")))))</f>
        <v/>
      </c>
    </row>
    <row r="269" spans="1:10" x14ac:dyDescent="0.3">
      <c r="A269" s="14"/>
      <c r="B269" s="14"/>
      <c r="C269" s="17"/>
      <c r="D269" s="14"/>
      <c r="E269" s="18"/>
      <c r="F269" s="18"/>
      <c r="G269" s="19" t="str">
        <f t="shared" si="8"/>
        <v/>
      </c>
      <c r="H269" s="20" t="str">
        <f t="shared" si="9"/>
        <v/>
      </c>
      <c r="I269" s="21" t="str">
        <f>IF(OR($G269="",N($G269)&lt;=0,$H269=""),"",MAX(0,Settings!$B$3-$H269))</f>
        <v/>
      </c>
      <c r="J269" s="21" t="str">
        <f>IF($I269="","",IF(Settings!$B$3&lt;=$H269,"Not due",IF($I269&lt;=30,"1-30",IF($I269&lt;=60,"31-60",IF($I269&lt;=90,"61-90","90+")))))</f>
        <v/>
      </c>
    </row>
    <row r="270" spans="1:10" x14ac:dyDescent="0.3">
      <c r="A270" s="14"/>
      <c r="B270" s="14"/>
      <c r="C270" s="17"/>
      <c r="D270" s="14"/>
      <c r="E270" s="18"/>
      <c r="F270" s="18"/>
      <c r="G270" s="19" t="str">
        <f t="shared" si="8"/>
        <v/>
      </c>
      <c r="H270" s="20" t="str">
        <f t="shared" si="9"/>
        <v/>
      </c>
      <c r="I270" s="21" t="str">
        <f>IF(OR($G270="",N($G270)&lt;=0,$H270=""),"",MAX(0,Settings!$B$3-$H270))</f>
        <v/>
      </c>
      <c r="J270" s="21" t="str">
        <f>IF($I270="","",IF(Settings!$B$3&lt;=$H270,"Not due",IF($I270&lt;=30,"1-30",IF($I270&lt;=60,"31-60",IF($I270&lt;=90,"61-90","90+")))))</f>
        <v/>
      </c>
    </row>
    <row r="271" spans="1:10" x14ac:dyDescent="0.3">
      <c r="A271" s="14"/>
      <c r="B271" s="14"/>
      <c r="C271" s="17"/>
      <c r="D271" s="14"/>
      <c r="E271" s="18"/>
      <c r="F271" s="18"/>
      <c r="G271" s="19" t="str">
        <f t="shared" si="8"/>
        <v/>
      </c>
      <c r="H271" s="20" t="str">
        <f t="shared" si="9"/>
        <v/>
      </c>
      <c r="I271" s="21" t="str">
        <f>IF(OR($G271="",N($G271)&lt;=0,$H271=""),"",MAX(0,Settings!$B$3-$H271))</f>
        <v/>
      </c>
      <c r="J271" s="21" t="str">
        <f>IF($I271="","",IF(Settings!$B$3&lt;=$H271,"Not due",IF($I271&lt;=30,"1-30",IF($I271&lt;=60,"31-60",IF($I271&lt;=90,"61-90","90+")))))</f>
        <v/>
      </c>
    </row>
    <row r="272" spans="1:10" x14ac:dyDescent="0.3">
      <c r="A272" s="14"/>
      <c r="B272" s="14"/>
      <c r="C272" s="17"/>
      <c r="D272" s="14"/>
      <c r="E272" s="18"/>
      <c r="F272" s="18"/>
      <c r="G272" s="19" t="str">
        <f t="shared" si="8"/>
        <v/>
      </c>
      <c r="H272" s="20" t="str">
        <f t="shared" si="9"/>
        <v/>
      </c>
      <c r="I272" s="21" t="str">
        <f>IF(OR($G272="",N($G272)&lt;=0,$H272=""),"",MAX(0,Settings!$B$3-$H272))</f>
        <v/>
      </c>
      <c r="J272" s="21" t="str">
        <f>IF($I272="","",IF(Settings!$B$3&lt;=$H272,"Not due",IF($I272&lt;=30,"1-30",IF($I272&lt;=60,"31-60",IF($I272&lt;=90,"61-90","90+")))))</f>
        <v/>
      </c>
    </row>
    <row r="273" spans="1:10" x14ac:dyDescent="0.3">
      <c r="A273" s="14"/>
      <c r="B273" s="14"/>
      <c r="C273" s="17"/>
      <c r="D273" s="14"/>
      <c r="E273" s="18"/>
      <c r="F273" s="18"/>
      <c r="G273" s="19" t="str">
        <f t="shared" si="8"/>
        <v/>
      </c>
      <c r="H273" s="20" t="str">
        <f t="shared" si="9"/>
        <v/>
      </c>
      <c r="I273" s="21" t="str">
        <f>IF(OR($G273="",N($G273)&lt;=0,$H273=""),"",MAX(0,Settings!$B$3-$H273))</f>
        <v/>
      </c>
      <c r="J273" s="21" t="str">
        <f>IF($I273="","",IF(Settings!$B$3&lt;=$H273,"Not due",IF($I273&lt;=30,"1-30",IF($I273&lt;=60,"31-60",IF($I273&lt;=90,"61-90","90+")))))</f>
        <v/>
      </c>
    </row>
    <row r="274" spans="1:10" x14ac:dyDescent="0.3">
      <c r="A274" s="14"/>
      <c r="B274" s="14"/>
      <c r="C274" s="17"/>
      <c r="D274" s="14"/>
      <c r="E274" s="18"/>
      <c r="F274" s="18"/>
      <c r="G274" s="19" t="str">
        <f t="shared" si="8"/>
        <v/>
      </c>
      <c r="H274" s="20" t="str">
        <f t="shared" si="9"/>
        <v/>
      </c>
      <c r="I274" s="21" t="str">
        <f>IF(OR($G274="",N($G274)&lt;=0,$H274=""),"",MAX(0,Settings!$B$3-$H274))</f>
        <v/>
      </c>
      <c r="J274" s="21" t="str">
        <f>IF($I274="","",IF(Settings!$B$3&lt;=$H274,"Not due",IF($I274&lt;=30,"1-30",IF($I274&lt;=60,"31-60",IF($I274&lt;=90,"61-90","90+")))))</f>
        <v/>
      </c>
    </row>
    <row r="275" spans="1:10" x14ac:dyDescent="0.3">
      <c r="A275" s="14"/>
      <c r="B275" s="14"/>
      <c r="C275" s="17"/>
      <c r="D275" s="14"/>
      <c r="E275" s="18"/>
      <c r="F275" s="18"/>
      <c r="G275" s="19" t="str">
        <f t="shared" si="8"/>
        <v/>
      </c>
      <c r="H275" s="20" t="str">
        <f t="shared" si="9"/>
        <v/>
      </c>
      <c r="I275" s="21" t="str">
        <f>IF(OR($G275="",N($G275)&lt;=0,$H275=""),"",MAX(0,Settings!$B$3-$H275))</f>
        <v/>
      </c>
      <c r="J275" s="21" t="str">
        <f>IF($I275="","",IF(Settings!$B$3&lt;=$H275,"Not due",IF($I275&lt;=30,"1-30",IF($I275&lt;=60,"31-60",IF($I275&lt;=90,"61-90","90+")))))</f>
        <v/>
      </c>
    </row>
    <row r="276" spans="1:10" x14ac:dyDescent="0.3">
      <c r="A276" s="14"/>
      <c r="B276" s="14"/>
      <c r="C276" s="17"/>
      <c r="D276" s="14"/>
      <c r="E276" s="18"/>
      <c r="F276" s="18"/>
      <c r="G276" s="19" t="str">
        <f t="shared" si="8"/>
        <v/>
      </c>
      <c r="H276" s="20" t="str">
        <f t="shared" si="9"/>
        <v/>
      </c>
      <c r="I276" s="21" t="str">
        <f>IF(OR($G276="",N($G276)&lt;=0,$H276=""),"",MAX(0,Settings!$B$3-$H276))</f>
        <v/>
      </c>
      <c r="J276" s="21" t="str">
        <f>IF($I276="","",IF(Settings!$B$3&lt;=$H276,"Not due",IF($I276&lt;=30,"1-30",IF($I276&lt;=60,"31-60",IF($I276&lt;=90,"61-90","90+")))))</f>
        <v/>
      </c>
    </row>
    <row r="277" spans="1:10" x14ac:dyDescent="0.3">
      <c r="A277" s="14"/>
      <c r="B277" s="14"/>
      <c r="C277" s="17"/>
      <c r="D277" s="14"/>
      <c r="E277" s="18"/>
      <c r="F277" s="18"/>
      <c r="G277" s="19" t="str">
        <f t="shared" si="8"/>
        <v/>
      </c>
      <c r="H277" s="20" t="str">
        <f t="shared" si="9"/>
        <v/>
      </c>
      <c r="I277" s="21" t="str">
        <f>IF(OR($G277="",N($G277)&lt;=0,$H277=""),"",MAX(0,Settings!$B$3-$H277))</f>
        <v/>
      </c>
      <c r="J277" s="21" t="str">
        <f>IF($I277="","",IF(Settings!$B$3&lt;=$H277,"Not due",IF($I277&lt;=30,"1-30",IF($I277&lt;=60,"31-60",IF($I277&lt;=90,"61-90","90+")))))</f>
        <v/>
      </c>
    </row>
    <row r="278" spans="1:10" x14ac:dyDescent="0.3">
      <c r="A278" s="14"/>
      <c r="B278" s="14"/>
      <c r="C278" s="17"/>
      <c r="D278" s="14"/>
      <c r="E278" s="18"/>
      <c r="F278" s="18"/>
      <c r="G278" s="19" t="str">
        <f t="shared" si="8"/>
        <v/>
      </c>
      <c r="H278" s="20" t="str">
        <f t="shared" si="9"/>
        <v/>
      </c>
      <c r="I278" s="21" t="str">
        <f>IF(OR($G278="",N($G278)&lt;=0,$H278=""),"",MAX(0,Settings!$B$3-$H278))</f>
        <v/>
      </c>
      <c r="J278" s="21" t="str">
        <f>IF($I278="","",IF(Settings!$B$3&lt;=$H278,"Not due",IF($I278&lt;=30,"1-30",IF($I278&lt;=60,"31-60",IF($I278&lt;=90,"61-90","90+")))))</f>
        <v/>
      </c>
    </row>
    <row r="279" spans="1:10" x14ac:dyDescent="0.3">
      <c r="A279" s="14"/>
      <c r="B279" s="14"/>
      <c r="C279" s="17"/>
      <c r="D279" s="14"/>
      <c r="E279" s="18"/>
      <c r="F279" s="18"/>
      <c r="G279" s="19" t="str">
        <f t="shared" si="8"/>
        <v/>
      </c>
      <c r="H279" s="20" t="str">
        <f t="shared" si="9"/>
        <v/>
      </c>
      <c r="I279" s="21" t="str">
        <f>IF(OR($G279="",N($G279)&lt;=0,$H279=""),"",MAX(0,Settings!$B$3-$H279))</f>
        <v/>
      </c>
      <c r="J279" s="21" t="str">
        <f>IF($I279="","",IF(Settings!$B$3&lt;=$H279,"Not due",IF($I279&lt;=30,"1-30",IF($I279&lt;=60,"31-60",IF($I279&lt;=90,"61-90","90+")))))</f>
        <v/>
      </c>
    </row>
    <row r="280" spans="1:10" x14ac:dyDescent="0.3">
      <c r="A280" s="14"/>
      <c r="B280" s="14"/>
      <c r="C280" s="17"/>
      <c r="D280" s="14"/>
      <c r="E280" s="18"/>
      <c r="F280" s="18"/>
      <c r="G280" s="19" t="str">
        <f t="shared" si="8"/>
        <v/>
      </c>
      <c r="H280" s="20" t="str">
        <f t="shared" si="9"/>
        <v/>
      </c>
      <c r="I280" s="21" t="str">
        <f>IF(OR($G280="",N($G280)&lt;=0,$H280=""),"",MAX(0,Settings!$B$3-$H280))</f>
        <v/>
      </c>
      <c r="J280" s="21" t="str">
        <f>IF($I280="","",IF(Settings!$B$3&lt;=$H280,"Not due",IF($I280&lt;=30,"1-30",IF($I280&lt;=60,"31-60",IF($I280&lt;=90,"61-90","90+")))))</f>
        <v/>
      </c>
    </row>
    <row r="281" spans="1:10" x14ac:dyDescent="0.3">
      <c r="A281" s="14"/>
      <c r="B281" s="14"/>
      <c r="C281" s="17"/>
      <c r="D281" s="14"/>
      <c r="E281" s="18"/>
      <c r="F281" s="18"/>
      <c r="G281" s="19" t="str">
        <f t="shared" si="8"/>
        <v/>
      </c>
      <c r="H281" s="20" t="str">
        <f t="shared" si="9"/>
        <v/>
      </c>
      <c r="I281" s="21" t="str">
        <f>IF(OR($G281="",N($G281)&lt;=0,$H281=""),"",MAX(0,Settings!$B$3-$H281))</f>
        <v/>
      </c>
      <c r="J281" s="21" t="str">
        <f>IF($I281="","",IF(Settings!$B$3&lt;=$H281,"Not due",IF($I281&lt;=30,"1-30",IF($I281&lt;=60,"31-60",IF($I281&lt;=90,"61-90","90+")))))</f>
        <v/>
      </c>
    </row>
    <row r="282" spans="1:10" x14ac:dyDescent="0.3">
      <c r="A282" s="14"/>
      <c r="B282" s="14"/>
      <c r="C282" s="17"/>
      <c r="D282" s="14"/>
      <c r="E282" s="18"/>
      <c r="F282" s="18"/>
      <c r="G282" s="19" t="str">
        <f t="shared" si="8"/>
        <v/>
      </c>
      <c r="H282" s="20" t="str">
        <f t="shared" si="9"/>
        <v/>
      </c>
      <c r="I282" s="21" t="str">
        <f>IF(OR($G282="",N($G282)&lt;=0,$H282=""),"",MAX(0,Settings!$B$3-$H282))</f>
        <v/>
      </c>
      <c r="J282" s="21" t="str">
        <f>IF($I282="","",IF(Settings!$B$3&lt;=$H282,"Not due",IF($I282&lt;=30,"1-30",IF($I282&lt;=60,"31-60",IF($I282&lt;=90,"61-90","90+")))))</f>
        <v/>
      </c>
    </row>
    <row r="283" spans="1:10" x14ac:dyDescent="0.3">
      <c r="A283" s="14"/>
      <c r="B283" s="14"/>
      <c r="C283" s="17"/>
      <c r="D283" s="14"/>
      <c r="E283" s="18"/>
      <c r="F283" s="18"/>
      <c r="G283" s="19" t="str">
        <f t="shared" si="8"/>
        <v/>
      </c>
      <c r="H283" s="20" t="str">
        <f t="shared" si="9"/>
        <v/>
      </c>
      <c r="I283" s="21" t="str">
        <f>IF(OR($G283="",N($G283)&lt;=0,$H283=""),"",MAX(0,Settings!$B$3-$H283))</f>
        <v/>
      </c>
      <c r="J283" s="21" t="str">
        <f>IF($I283="","",IF(Settings!$B$3&lt;=$H283,"Not due",IF($I283&lt;=30,"1-30",IF($I283&lt;=60,"31-60",IF($I283&lt;=90,"61-90","90+")))))</f>
        <v/>
      </c>
    </row>
    <row r="284" spans="1:10" x14ac:dyDescent="0.3">
      <c r="A284" s="14"/>
      <c r="B284" s="14"/>
      <c r="C284" s="17"/>
      <c r="D284" s="14"/>
      <c r="E284" s="18"/>
      <c r="F284" s="18"/>
      <c r="G284" s="19" t="str">
        <f t="shared" si="8"/>
        <v/>
      </c>
      <c r="H284" s="20" t="str">
        <f t="shared" si="9"/>
        <v/>
      </c>
      <c r="I284" s="21" t="str">
        <f>IF(OR($G284="",N($G284)&lt;=0,$H284=""),"",MAX(0,Settings!$B$3-$H284))</f>
        <v/>
      </c>
      <c r="J284" s="21" t="str">
        <f>IF($I284="","",IF(Settings!$B$3&lt;=$H284,"Not due",IF($I284&lt;=30,"1-30",IF($I284&lt;=60,"31-60",IF($I284&lt;=90,"61-90","90+")))))</f>
        <v/>
      </c>
    </row>
    <row r="285" spans="1:10" x14ac:dyDescent="0.3">
      <c r="A285" s="14"/>
      <c r="B285" s="14"/>
      <c r="C285" s="17"/>
      <c r="D285" s="14"/>
      <c r="E285" s="18"/>
      <c r="F285" s="18"/>
      <c r="G285" s="19" t="str">
        <f t="shared" si="8"/>
        <v/>
      </c>
      <c r="H285" s="20" t="str">
        <f t="shared" si="9"/>
        <v/>
      </c>
      <c r="I285" s="21" t="str">
        <f>IF(OR($G285="",N($G285)&lt;=0,$H285=""),"",MAX(0,Settings!$B$3-$H285))</f>
        <v/>
      </c>
      <c r="J285" s="21" t="str">
        <f>IF($I285="","",IF(Settings!$B$3&lt;=$H285,"Not due",IF($I285&lt;=30,"1-30",IF($I285&lt;=60,"31-60",IF($I285&lt;=90,"61-90","90+")))))</f>
        <v/>
      </c>
    </row>
    <row r="286" spans="1:10" x14ac:dyDescent="0.3">
      <c r="A286" s="14"/>
      <c r="B286" s="14"/>
      <c r="C286" s="17"/>
      <c r="D286" s="14"/>
      <c r="E286" s="18"/>
      <c r="F286" s="18"/>
      <c r="G286" s="19" t="str">
        <f t="shared" si="8"/>
        <v/>
      </c>
      <c r="H286" s="20" t="str">
        <f t="shared" si="9"/>
        <v/>
      </c>
      <c r="I286" s="21" t="str">
        <f>IF(OR($G286="",N($G286)&lt;=0,$H286=""),"",MAX(0,Settings!$B$3-$H286))</f>
        <v/>
      </c>
      <c r="J286" s="21" t="str">
        <f>IF($I286="","",IF(Settings!$B$3&lt;=$H286,"Not due",IF($I286&lt;=30,"1-30",IF($I286&lt;=60,"31-60",IF($I286&lt;=90,"61-90","90+")))))</f>
        <v/>
      </c>
    </row>
    <row r="287" spans="1:10" x14ac:dyDescent="0.3">
      <c r="A287" s="14"/>
      <c r="B287" s="14"/>
      <c r="C287" s="17"/>
      <c r="D287" s="14"/>
      <c r="E287" s="18"/>
      <c r="F287" s="18"/>
      <c r="G287" s="19" t="str">
        <f t="shared" si="8"/>
        <v/>
      </c>
      <c r="H287" s="20" t="str">
        <f t="shared" si="9"/>
        <v/>
      </c>
      <c r="I287" s="21" t="str">
        <f>IF(OR($G287="",N($G287)&lt;=0,$H287=""),"",MAX(0,Settings!$B$3-$H287))</f>
        <v/>
      </c>
      <c r="J287" s="21" t="str">
        <f>IF($I287="","",IF(Settings!$B$3&lt;=$H287,"Not due",IF($I287&lt;=30,"1-30",IF($I287&lt;=60,"31-60",IF($I287&lt;=90,"61-90","90+")))))</f>
        <v/>
      </c>
    </row>
    <row r="288" spans="1:10" x14ac:dyDescent="0.3">
      <c r="A288" s="14"/>
      <c r="B288" s="14"/>
      <c r="C288" s="17"/>
      <c r="D288" s="14"/>
      <c r="E288" s="18"/>
      <c r="F288" s="18"/>
      <c r="G288" s="19" t="str">
        <f t="shared" si="8"/>
        <v/>
      </c>
      <c r="H288" s="20" t="str">
        <f t="shared" si="9"/>
        <v/>
      </c>
      <c r="I288" s="21" t="str">
        <f>IF(OR($G288="",N($G288)&lt;=0,$H288=""),"",MAX(0,Settings!$B$3-$H288))</f>
        <v/>
      </c>
      <c r="J288" s="21" t="str">
        <f>IF($I288="","",IF(Settings!$B$3&lt;=$H288,"Not due",IF($I288&lt;=30,"1-30",IF($I288&lt;=60,"31-60",IF($I288&lt;=90,"61-90","90+")))))</f>
        <v/>
      </c>
    </row>
    <row r="289" spans="1:10" x14ac:dyDescent="0.3">
      <c r="A289" s="14"/>
      <c r="B289" s="14"/>
      <c r="C289" s="17"/>
      <c r="D289" s="14"/>
      <c r="E289" s="18"/>
      <c r="F289" s="18"/>
      <c r="G289" s="19" t="str">
        <f t="shared" si="8"/>
        <v/>
      </c>
      <c r="H289" s="20" t="str">
        <f t="shared" si="9"/>
        <v/>
      </c>
      <c r="I289" s="21" t="str">
        <f>IF(OR($G289="",N($G289)&lt;=0,$H289=""),"",MAX(0,Settings!$B$3-$H289))</f>
        <v/>
      </c>
      <c r="J289" s="21" t="str">
        <f>IF($I289="","",IF(Settings!$B$3&lt;=$H289,"Not due",IF($I289&lt;=30,"1-30",IF($I289&lt;=60,"31-60",IF($I289&lt;=90,"61-90","90+")))))</f>
        <v/>
      </c>
    </row>
    <row r="290" spans="1:10" x14ac:dyDescent="0.3">
      <c r="A290" s="14"/>
      <c r="B290" s="14"/>
      <c r="C290" s="17"/>
      <c r="D290" s="14"/>
      <c r="E290" s="18"/>
      <c r="F290" s="18"/>
      <c r="G290" s="19" t="str">
        <f t="shared" si="8"/>
        <v/>
      </c>
      <c r="H290" s="20" t="str">
        <f t="shared" si="9"/>
        <v/>
      </c>
      <c r="I290" s="21" t="str">
        <f>IF(OR($G290="",N($G290)&lt;=0,$H290=""),"",MAX(0,Settings!$B$3-$H290))</f>
        <v/>
      </c>
      <c r="J290" s="21" t="str">
        <f>IF($I290="","",IF(Settings!$B$3&lt;=$H290,"Not due",IF($I290&lt;=30,"1-30",IF($I290&lt;=60,"31-60",IF($I290&lt;=90,"61-90","90+")))))</f>
        <v/>
      </c>
    </row>
    <row r="291" spans="1:10" x14ac:dyDescent="0.3">
      <c r="A291" s="14"/>
      <c r="B291" s="14"/>
      <c r="C291" s="17"/>
      <c r="D291" s="14"/>
      <c r="E291" s="18"/>
      <c r="F291" s="18"/>
      <c r="G291" s="19" t="str">
        <f t="shared" si="8"/>
        <v/>
      </c>
      <c r="H291" s="20" t="str">
        <f t="shared" si="9"/>
        <v/>
      </c>
      <c r="I291" s="21" t="str">
        <f>IF(OR($G291="",N($G291)&lt;=0,$H291=""),"",MAX(0,Settings!$B$3-$H291))</f>
        <v/>
      </c>
      <c r="J291" s="21" t="str">
        <f>IF($I291="","",IF(Settings!$B$3&lt;=$H291,"Not due",IF($I291&lt;=30,"1-30",IF($I291&lt;=60,"31-60",IF($I291&lt;=90,"61-90","90+")))))</f>
        <v/>
      </c>
    </row>
    <row r="292" spans="1:10" x14ac:dyDescent="0.3">
      <c r="A292" s="14"/>
      <c r="B292" s="14"/>
      <c r="C292" s="17"/>
      <c r="D292" s="14"/>
      <c r="E292" s="18"/>
      <c r="F292" s="18"/>
      <c r="G292" s="19" t="str">
        <f t="shared" si="8"/>
        <v/>
      </c>
      <c r="H292" s="20" t="str">
        <f t="shared" si="9"/>
        <v/>
      </c>
      <c r="I292" s="21" t="str">
        <f>IF(OR($G292="",N($G292)&lt;=0,$H292=""),"",MAX(0,Settings!$B$3-$H292))</f>
        <v/>
      </c>
      <c r="J292" s="21" t="str">
        <f>IF($I292="","",IF(Settings!$B$3&lt;=$H292,"Not due",IF($I292&lt;=30,"1-30",IF($I292&lt;=60,"31-60",IF($I292&lt;=90,"61-90","90+")))))</f>
        <v/>
      </c>
    </row>
    <row r="293" spans="1:10" x14ac:dyDescent="0.3">
      <c r="A293" s="14"/>
      <c r="B293" s="14"/>
      <c r="C293" s="17"/>
      <c r="D293" s="14"/>
      <c r="E293" s="18"/>
      <c r="F293" s="18"/>
      <c r="G293" s="19" t="str">
        <f t="shared" si="8"/>
        <v/>
      </c>
      <c r="H293" s="20" t="str">
        <f t="shared" si="9"/>
        <v/>
      </c>
      <c r="I293" s="21" t="str">
        <f>IF(OR($G293="",N($G293)&lt;=0,$H293=""),"",MAX(0,Settings!$B$3-$H293))</f>
        <v/>
      </c>
      <c r="J293" s="21" t="str">
        <f>IF($I293="","",IF(Settings!$B$3&lt;=$H293,"Not due",IF($I293&lt;=30,"1-30",IF($I293&lt;=60,"31-60",IF($I293&lt;=90,"61-90","90+")))))</f>
        <v/>
      </c>
    </row>
    <row r="294" spans="1:10" x14ac:dyDescent="0.3">
      <c r="A294" s="14"/>
      <c r="B294" s="14"/>
      <c r="C294" s="17"/>
      <c r="D294" s="14"/>
      <c r="E294" s="18"/>
      <c r="F294" s="18"/>
      <c r="G294" s="19" t="str">
        <f t="shared" si="8"/>
        <v/>
      </c>
      <c r="H294" s="20" t="str">
        <f t="shared" si="9"/>
        <v/>
      </c>
      <c r="I294" s="21" t="str">
        <f>IF(OR($G294="",N($G294)&lt;=0,$H294=""),"",MAX(0,Settings!$B$3-$H294))</f>
        <v/>
      </c>
      <c r="J294" s="21" t="str">
        <f>IF($I294="","",IF(Settings!$B$3&lt;=$H294,"Not due",IF($I294&lt;=30,"1-30",IF($I294&lt;=60,"31-60",IF($I294&lt;=90,"61-90","90+")))))</f>
        <v/>
      </c>
    </row>
    <row r="295" spans="1:10" x14ac:dyDescent="0.3">
      <c r="A295" s="14"/>
      <c r="B295" s="14"/>
      <c r="C295" s="17"/>
      <c r="D295" s="14"/>
      <c r="E295" s="18"/>
      <c r="F295" s="18"/>
      <c r="G295" s="19" t="str">
        <f t="shared" si="8"/>
        <v/>
      </c>
      <c r="H295" s="20" t="str">
        <f t="shared" si="9"/>
        <v/>
      </c>
      <c r="I295" s="21" t="str">
        <f>IF(OR($G295="",N($G295)&lt;=0,$H295=""),"",MAX(0,Settings!$B$3-$H295))</f>
        <v/>
      </c>
      <c r="J295" s="21" t="str">
        <f>IF($I295="","",IF(Settings!$B$3&lt;=$H295,"Not due",IF($I295&lt;=30,"1-30",IF($I295&lt;=60,"31-60",IF($I295&lt;=90,"61-90","90+")))))</f>
        <v/>
      </c>
    </row>
    <row r="296" spans="1:10" x14ac:dyDescent="0.3">
      <c r="A296" s="14"/>
      <c r="B296" s="14"/>
      <c r="C296" s="17"/>
      <c r="D296" s="14"/>
      <c r="E296" s="18"/>
      <c r="F296" s="18"/>
      <c r="G296" s="19" t="str">
        <f t="shared" si="8"/>
        <v/>
      </c>
      <c r="H296" s="20" t="str">
        <f t="shared" si="9"/>
        <v/>
      </c>
      <c r="I296" s="21" t="str">
        <f>IF(OR($G296="",N($G296)&lt;=0,$H296=""),"",MAX(0,Settings!$B$3-$H296))</f>
        <v/>
      </c>
      <c r="J296" s="21" t="str">
        <f>IF($I296="","",IF(Settings!$B$3&lt;=$H296,"Not due",IF($I296&lt;=30,"1-30",IF($I296&lt;=60,"31-60",IF($I296&lt;=90,"61-90","90+")))))</f>
        <v/>
      </c>
    </row>
    <row r="297" spans="1:10" x14ac:dyDescent="0.3">
      <c r="A297" s="14"/>
      <c r="B297" s="14"/>
      <c r="C297" s="17"/>
      <c r="D297" s="14"/>
      <c r="E297" s="18"/>
      <c r="F297" s="18"/>
      <c r="G297" s="19" t="str">
        <f t="shared" si="8"/>
        <v/>
      </c>
      <c r="H297" s="20" t="str">
        <f t="shared" si="9"/>
        <v/>
      </c>
      <c r="I297" s="21" t="str">
        <f>IF(OR($G297="",N($G297)&lt;=0,$H297=""),"",MAX(0,Settings!$B$3-$H297))</f>
        <v/>
      </c>
      <c r="J297" s="21" t="str">
        <f>IF($I297="","",IF(Settings!$B$3&lt;=$H297,"Not due",IF($I297&lt;=30,"1-30",IF($I297&lt;=60,"31-60",IF($I297&lt;=90,"61-90","90+")))))</f>
        <v/>
      </c>
    </row>
    <row r="298" spans="1:10" x14ac:dyDescent="0.3">
      <c r="A298" s="14"/>
      <c r="B298" s="14"/>
      <c r="C298" s="17"/>
      <c r="D298" s="14"/>
      <c r="E298" s="18"/>
      <c r="F298" s="18"/>
      <c r="G298" s="19" t="str">
        <f t="shared" si="8"/>
        <v/>
      </c>
      <c r="H298" s="20" t="str">
        <f t="shared" si="9"/>
        <v/>
      </c>
      <c r="I298" s="21" t="str">
        <f>IF(OR($G298="",N($G298)&lt;=0,$H298=""),"",MAX(0,Settings!$B$3-$H298))</f>
        <v/>
      </c>
      <c r="J298" s="21" t="str">
        <f>IF($I298="","",IF(Settings!$B$3&lt;=$H298,"Not due",IF($I298&lt;=30,"1-30",IF($I298&lt;=60,"31-60",IF($I298&lt;=90,"61-90","90+")))))</f>
        <v/>
      </c>
    </row>
    <row r="299" spans="1:10" x14ac:dyDescent="0.3">
      <c r="A299" s="14"/>
      <c r="B299" s="14"/>
      <c r="C299" s="17"/>
      <c r="D299" s="14"/>
      <c r="E299" s="18"/>
      <c r="F299" s="18"/>
      <c r="G299" s="19" t="str">
        <f t="shared" si="8"/>
        <v/>
      </c>
      <c r="H299" s="20" t="str">
        <f t="shared" si="9"/>
        <v/>
      </c>
      <c r="I299" s="21" t="str">
        <f>IF(OR($G299="",N($G299)&lt;=0,$H299=""),"",MAX(0,Settings!$B$3-$H299))</f>
        <v/>
      </c>
      <c r="J299" s="21" t="str">
        <f>IF($I299="","",IF(Settings!$B$3&lt;=$H299,"Not due",IF($I299&lt;=30,"1-30",IF($I299&lt;=60,"31-60",IF($I299&lt;=90,"61-90","90+")))))</f>
        <v/>
      </c>
    </row>
    <row r="300" spans="1:10" x14ac:dyDescent="0.3">
      <c r="A300" s="14"/>
      <c r="B300" s="14"/>
      <c r="C300" s="17"/>
      <c r="D300" s="14"/>
      <c r="E300" s="18"/>
      <c r="F300" s="18"/>
      <c r="G300" s="19" t="str">
        <f t="shared" si="8"/>
        <v/>
      </c>
      <c r="H300" s="20" t="str">
        <f t="shared" si="9"/>
        <v/>
      </c>
      <c r="I300" s="21" t="str">
        <f>IF(OR($G300="",N($G300)&lt;=0,$H300=""),"",MAX(0,Settings!$B$3-$H300))</f>
        <v/>
      </c>
      <c r="J300" s="21" t="str">
        <f>IF($I300="","",IF(Settings!$B$3&lt;=$H300,"Not due",IF($I300&lt;=30,"1-30",IF($I300&lt;=60,"31-60",IF($I300&lt;=90,"61-90","90+")))))</f>
        <v/>
      </c>
    </row>
    <row r="301" spans="1:10" x14ac:dyDescent="0.3">
      <c r="A301" s="14"/>
      <c r="B301" s="14"/>
      <c r="C301" s="17"/>
      <c r="D301" s="14"/>
      <c r="E301" s="18"/>
      <c r="F301" s="18"/>
      <c r="G301" s="19" t="str">
        <f t="shared" si="8"/>
        <v/>
      </c>
      <c r="H301" s="20" t="str">
        <f t="shared" si="9"/>
        <v/>
      </c>
      <c r="I301" s="21" t="str">
        <f>IF(OR($G301="",N($G301)&lt;=0,$H301=""),"",MAX(0,Settings!$B$3-$H301))</f>
        <v/>
      </c>
      <c r="J301" s="21" t="str">
        <f>IF($I301="","",IF(Settings!$B$3&lt;=$H301,"Not due",IF($I301&lt;=30,"1-30",IF($I301&lt;=60,"31-60",IF($I301&lt;=90,"61-90","90+")))))</f>
        <v/>
      </c>
    </row>
    <row r="302" spans="1:10" x14ac:dyDescent="0.3">
      <c r="A302" s="14"/>
      <c r="B302" s="14"/>
      <c r="C302" s="17"/>
      <c r="D302" s="14"/>
      <c r="E302" s="18"/>
      <c r="F302" s="18"/>
      <c r="G302" s="19" t="str">
        <f t="shared" si="8"/>
        <v/>
      </c>
      <c r="H302" s="20" t="str">
        <f t="shared" si="9"/>
        <v/>
      </c>
      <c r="I302" s="21" t="str">
        <f>IF(OR($G302="",N($G302)&lt;=0,$H302=""),"",MAX(0,Settings!$B$3-$H302))</f>
        <v/>
      </c>
      <c r="J302" s="21" t="str">
        <f>IF($I302="","",IF(Settings!$B$3&lt;=$H302,"Not due",IF($I302&lt;=30,"1-30",IF($I302&lt;=60,"31-60",IF($I302&lt;=90,"61-90","90+")))))</f>
        <v/>
      </c>
    </row>
    <row r="303" spans="1:10" x14ac:dyDescent="0.3">
      <c r="A303" s="14"/>
      <c r="B303" s="14"/>
      <c r="C303" s="17"/>
      <c r="D303" s="14"/>
      <c r="E303" s="18"/>
      <c r="F303" s="18"/>
      <c r="G303" s="19" t="str">
        <f t="shared" si="8"/>
        <v/>
      </c>
      <c r="H303" s="20" t="str">
        <f t="shared" si="9"/>
        <v/>
      </c>
      <c r="I303" s="21" t="str">
        <f>IF(OR($G303="",N($G303)&lt;=0,$H303=""),"",MAX(0,Settings!$B$3-$H303))</f>
        <v/>
      </c>
      <c r="J303" s="21" t="str">
        <f>IF($I303="","",IF(Settings!$B$3&lt;=$H303,"Not due",IF($I303&lt;=30,"1-30",IF($I303&lt;=60,"31-60",IF($I303&lt;=90,"61-90","90+")))))</f>
        <v/>
      </c>
    </row>
    <row r="304" spans="1:10" x14ac:dyDescent="0.3">
      <c r="A304" s="14"/>
      <c r="B304" s="14"/>
      <c r="C304" s="17"/>
      <c r="D304" s="14"/>
      <c r="E304" s="18"/>
      <c r="F304" s="18"/>
      <c r="G304" s="19" t="str">
        <f t="shared" si="8"/>
        <v/>
      </c>
      <c r="H304" s="20" t="str">
        <f t="shared" si="9"/>
        <v/>
      </c>
      <c r="I304" s="21" t="str">
        <f>IF(OR($G304="",N($G304)&lt;=0,$H304=""),"",MAX(0,Settings!$B$3-$H304))</f>
        <v/>
      </c>
      <c r="J304" s="21" t="str">
        <f>IF($I304="","",IF(Settings!$B$3&lt;=$H304,"Not due",IF($I304&lt;=30,"1-30",IF($I304&lt;=60,"31-60",IF($I304&lt;=90,"61-90","90+")))))</f>
        <v/>
      </c>
    </row>
    <row r="305" spans="1:10" x14ac:dyDescent="0.3">
      <c r="A305" s="14"/>
      <c r="B305" s="14"/>
      <c r="C305" s="17"/>
      <c r="D305" s="14"/>
      <c r="E305" s="18"/>
      <c r="F305" s="18"/>
      <c r="G305" s="19" t="str">
        <f t="shared" si="8"/>
        <v/>
      </c>
      <c r="H305" s="20" t="str">
        <f t="shared" si="9"/>
        <v/>
      </c>
      <c r="I305" s="21" t="str">
        <f>IF(OR($G305="",N($G305)&lt;=0,$H305=""),"",MAX(0,Settings!$B$3-$H305))</f>
        <v/>
      </c>
      <c r="J305" s="21" t="str">
        <f>IF($I305="","",IF(Settings!$B$3&lt;=$H305,"Not due",IF($I305&lt;=30,"1-30",IF($I305&lt;=60,"31-60",IF($I305&lt;=90,"61-90","90+")))))</f>
        <v/>
      </c>
    </row>
    <row r="306" spans="1:10" x14ac:dyDescent="0.3">
      <c r="A306" s="14"/>
      <c r="B306" s="14"/>
      <c r="C306" s="17"/>
      <c r="D306" s="14"/>
      <c r="E306" s="18"/>
      <c r="F306" s="18"/>
      <c r="G306" s="19" t="str">
        <f t="shared" si="8"/>
        <v/>
      </c>
      <c r="H306" s="20" t="str">
        <f t="shared" si="9"/>
        <v/>
      </c>
      <c r="I306" s="21" t="str">
        <f>IF(OR($G306="",N($G306)&lt;=0,$H306=""),"",MAX(0,Settings!$B$3-$H306))</f>
        <v/>
      </c>
      <c r="J306" s="21" t="str">
        <f>IF($I306="","",IF(Settings!$B$3&lt;=$H306,"Not due",IF($I306&lt;=30,"1-30",IF($I306&lt;=60,"31-60",IF($I306&lt;=90,"61-90","90+")))))</f>
        <v/>
      </c>
    </row>
    <row r="307" spans="1:10" x14ac:dyDescent="0.3">
      <c r="A307" s="14"/>
      <c r="B307" s="14"/>
      <c r="C307" s="17"/>
      <c r="D307" s="14"/>
      <c r="E307" s="18"/>
      <c r="F307" s="18"/>
      <c r="G307" s="19" t="str">
        <f t="shared" si="8"/>
        <v/>
      </c>
      <c r="H307" s="20" t="str">
        <f t="shared" si="9"/>
        <v/>
      </c>
      <c r="I307" s="21" t="str">
        <f>IF(OR($G307="",N($G307)&lt;=0,$H307=""),"",MAX(0,Settings!$B$3-$H307))</f>
        <v/>
      </c>
      <c r="J307" s="21" t="str">
        <f>IF($I307="","",IF(Settings!$B$3&lt;=$H307,"Not due",IF($I307&lt;=30,"1-30",IF($I307&lt;=60,"31-60",IF($I307&lt;=90,"61-90","90+")))))</f>
        <v/>
      </c>
    </row>
    <row r="308" spans="1:10" x14ac:dyDescent="0.3">
      <c r="A308" s="14"/>
      <c r="B308" s="14"/>
      <c r="C308" s="17"/>
      <c r="D308" s="14"/>
      <c r="E308" s="18"/>
      <c r="F308" s="18"/>
      <c r="G308" s="19" t="str">
        <f t="shared" si="8"/>
        <v/>
      </c>
      <c r="H308" s="20" t="str">
        <f t="shared" si="9"/>
        <v/>
      </c>
      <c r="I308" s="21" t="str">
        <f>IF(OR($G308="",N($G308)&lt;=0,$H308=""),"",MAX(0,Settings!$B$3-$H308))</f>
        <v/>
      </c>
      <c r="J308" s="21" t="str">
        <f>IF($I308="","",IF(Settings!$B$3&lt;=$H308,"Not due",IF($I308&lt;=30,"1-30",IF($I308&lt;=60,"31-60",IF($I308&lt;=90,"61-90","90+")))))</f>
        <v/>
      </c>
    </row>
    <row r="309" spans="1:10" x14ac:dyDescent="0.3">
      <c r="A309" s="14"/>
      <c r="B309" s="14"/>
      <c r="C309" s="17"/>
      <c r="D309" s="14"/>
      <c r="E309" s="18"/>
      <c r="F309" s="18"/>
      <c r="G309" s="19" t="str">
        <f t="shared" si="8"/>
        <v/>
      </c>
      <c r="H309" s="20" t="str">
        <f t="shared" si="9"/>
        <v/>
      </c>
      <c r="I309" s="21" t="str">
        <f>IF(OR($G309="",N($G309)&lt;=0,$H309=""),"",MAX(0,Settings!$B$3-$H309))</f>
        <v/>
      </c>
      <c r="J309" s="21" t="str">
        <f>IF($I309="","",IF(Settings!$B$3&lt;=$H309,"Not due",IF($I309&lt;=30,"1-30",IF($I309&lt;=60,"31-60",IF($I309&lt;=90,"61-90","90+")))))</f>
        <v/>
      </c>
    </row>
    <row r="310" spans="1:10" x14ac:dyDescent="0.3">
      <c r="A310" s="14"/>
      <c r="B310" s="14"/>
      <c r="C310" s="17"/>
      <c r="D310" s="14"/>
      <c r="E310" s="18"/>
      <c r="F310" s="18"/>
      <c r="G310" s="19" t="str">
        <f t="shared" si="8"/>
        <v/>
      </c>
      <c r="H310" s="20" t="str">
        <f t="shared" si="9"/>
        <v/>
      </c>
      <c r="I310" s="21" t="str">
        <f>IF(OR($G310="",N($G310)&lt;=0,$H310=""),"",MAX(0,Settings!$B$3-$H310))</f>
        <v/>
      </c>
      <c r="J310" s="21" t="str">
        <f>IF($I310="","",IF(Settings!$B$3&lt;=$H310,"Not due",IF($I310&lt;=30,"1-30",IF($I310&lt;=60,"31-60",IF($I310&lt;=90,"61-90","90+")))))</f>
        <v/>
      </c>
    </row>
    <row r="311" spans="1:10" x14ac:dyDescent="0.3">
      <c r="A311" s="14"/>
      <c r="B311" s="14"/>
      <c r="C311" s="17"/>
      <c r="D311" s="14"/>
      <c r="E311" s="18"/>
      <c r="F311" s="18"/>
      <c r="G311" s="19" t="str">
        <f t="shared" si="8"/>
        <v/>
      </c>
      <c r="H311" s="20" t="str">
        <f t="shared" si="9"/>
        <v/>
      </c>
      <c r="I311" s="21" t="str">
        <f>IF(OR($G311="",N($G311)&lt;=0,$H311=""),"",MAX(0,Settings!$B$3-$H311))</f>
        <v/>
      </c>
      <c r="J311" s="21" t="str">
        <f>IF($I311="","",IF(Settings!$B$3&lt;=$H311,"Not due",IF($I311&lt;=30,"1-30",IF($I311&lt;=60,"31-60",IF($I311&lt;=90,"61-90","90+")))))</f>
        <v/>
      </c>
    </row>
    <row r="312" spans="1:10" x14ac:dyDescent="0.3">
      <c r="A312" s="14"/>
      <c r="B312" s="14"/>
      <c r="C312" s="17"/>
      <c r="D312" s="14"/>
      <c r="E312" s="18"/>
      <c r="F312" s="18"/>
      <c r="G312" s="19" t="str">
        <f t="shared" si="8"/>
        <v/>
      </c>
      <c r="H312" s="20" t="str">
        <f t="shared" si="9"/>
        <v/>
      </c>
      <c r="I312" s="21" t="str">
        <f>IF(OR($G312="",N($G312)&lt;=0,$H312=""),"",MAX(0,Settings!$B$3-$H312))</f>
        <v/>
      </c>
      <c r="J312" s="21" t="str">
        <f>IF($I312="","",IF(Settings!$B$3&lt;=$H312,"Not due",IF($I312&lt;=30,"1-30",IF($I312&lt;=60,"31-60",IF($I312&lt;=90,"61-90","90+")))))</f>
        <v/>
      </c>
    </row>
    <row r="313" spans="1:10" x14ac:dyDescent="0.3">
      <c r="A313" s="14"/>
      <c r="B313" s="14"/>
      <c r="C313" s="17"/>
      <c r="D313" s="14"/>
      <c r="E313" s="18"/>
      <c r="F313" s="18"/>
      <c r="G313" s="19" t="str">
        <f t="shared" si="8"/>
        <v/>
      </c>
      <c r="H313" s="20" t="str">
        <f t="shared" si="9"/>
        <v/>
      </c>
      <c r="I313" s="21" t="str">
        <f>IF(OR($G313="",N($G313)&lt;=0,$H313=""),"",MAX(0,Settings!$B$3-$H313))</f>
        <v/>
      </c>
      <c r="J313" s="21" t="str">
        <f>IF($I313="","",IF(Settings!$B$3&lt;=$H313,"Not due",IF($I313&lt;=30,"1-30",IF($I313&lt;=60,"31-60",IF($I313&lt;=90,"61-90","90+")))))</f>
        <v/>
      </c>
    </row>
    <row r="314" spans="1:10" x14ac:dyDescent="0.3">
      <c r="A314" s="14"/>
      <c r="B314" s="14"/>
      <c r="C314" s="17"/>
      <c r="D314" s="14"/>
      <c r="E314" s="18"/>
      <c r="F314" s="18"/>
      <c r="G314" s="19" t="str">
        <f t="shared" si="8"/>
        <v/>
      </c>
      <c r="H314" s="20" t="str">
        <f t="shared" si="9"/>
        <v/>
      </c>
      <c r="I314" s="21" t="str">
        <f>IF(OR($G314="",N($G314)&lt;=0,$H314=""),"",MAX(0,Settings!$B$3-$H314))</f>
        <v/>
      </c>
      <c r="J314" s="21" t="str">
        <f>IF($I314="","",IF(Settings!$B$3&lt;=$H314,"Not due",IF($I314&lt;=30,"1-30",IF($I314&lt;=60,"31-60",IF($I314&lt;=90,"61-90","90+")))))</f>
        <v/>
      </c>
    </row>
    <row r="315" spans="1:10" x14ac:dyDescent="0.3">
      <c r="A315" s="14"/>
      <c r="B315" s="14"/>
      <c r="C315" s="17"/>
      <c r="D315" s="14"/>
      <c r="E315" s="18"/>
      <c r="F315" s="18"/>
      <c r="G315" s="19" t="str">
        <f t="shared" si="8"/>
        <v/>
      </c>
      <c r="H315" s="20" t="str">
        <f t="shared" si="9"/>
        <v/>
      </c>
      <c r="I315" s="21" t="str">
        <f>IF(OR($G315="",N($G315)&lt;=0,$H315=""),"",MAX(0,Settings!$B$3-$H315))</f>
        <v/>
      </c>
      <c r="J315" s="21" t="str">
        <f>IF($I315="","",IF(Settings!$B$3&lt;=$H315,"Not due",IF($I315&lt;=30,"1-30",IF($I315&lt;=60,"31-60",IF($I315&lt;=90,"61-90","90+")))))</f>
        <v/>
      </c>
    </row>
    <row r="316" spans="1:10" x14ac:dyDescent="0.3">
      <c r="A316" s="14"/>
      <c r="B316" s="14"/>
      <c r="C316" s="17"/>
      <c r="D316" s="14"/>
      <c r="E316" s="18"/>
      <c r="F316" s="18"/>
      <c r="G316" s="19" t="str">
        <f t="shared" si="8"/>
        <v/>
      </c>
      <c r="H316" s="20" t="str">
        <f t="shared" si="9"/>
        <v/>
      </c>
      <c r="I316" s="21" t="str">
        <f>IF(OR($G316="",N($G316)&lt;=0,$H316=""),"",MAX(0,Settings!$B$3-$H316))</f>
        <v/>
      </c>
      <c r="J316" s="21" t="str">
        <f>IF($I316="","",IF(Settings!$B$3&lt;=$H316,"Not due",IF($I316&lt;=30,"1-30",IF($I316&lt;=60,"31-60",IF($I316&lt;=90,"61-90","90+")))))</f>
        <v/>
      </c>
    </row>
    <row r="317" spans="1:10" x14ac:dyDescent="0.3">
      <c r="A317" s="14"/>
      <c r="B317" s="14"/>
      <c r="C317" s="17"/>
      <c r="D317" s="14"/>
      <c r="E317" s="18"/>
      <c r="F317" s="18"/>
      <c r="G317" s="19" t="str">
        <f t="shared" si="8"/>
        <v/>
      </c>
      <c r="H317" s="20" t="str">
        <f t="shared" si="9"/>
        <v/>
      </c>
      <c r="I317" s="21" t="str">
        <f>IF(OR($G317="",N($G317)&lt;=0,$H317=""),"",MAX(0,Settings!$B$3-$H317))</f>
        <v/>
      </c>
      <c r="J317" s="21" t="str">
        <f>IF($I317="","",IF(Settings!$B$3&lt;=$H317,"Not due",IF($I317&lt;=30,"1-30",IF($I317&lt;=60,"31-60",IF($I317&lt;=90,"61-90","90+")))))</f>
        <v/>
      </c>
    </row>
    <row r="318" spans="1:10" x14ac:dyDescent="0.3">
      <c r="A318" s="14"/>
      <c r="B318" s="14"/>
      <c r="C318" s="17"/>
      <c r="D318" s="14"/>
      <c r="E318" s="18"/>
      <c r="F318" s="18"/>
      <c r="G318" s="19" t="str">
        <f t="shared" si="8"/>
        <v/>
      </c>
      <c r="H318" s="20" t="str">
        <f t="shared" si="9"/>
        <v/>
      </c>
      <c r="I318" s="21" t="str">
        <f>IF(OR($G318="",N($G318)&lt;=0,$H318=""),"",MAX(0,Settings!$B$3-$H318))</f>
        <v/>
      </c>
      <c r="J318" s="21" t="str">
        <f>IF($I318="","",IF(Settings!$B$3&lt;=$H318,"Not due",IF($I318&lt;=30,"1-30",IF($I318&lt;=60,"31-60",IF($I318&lt;=90,"61-90","90+")))))</f>
        <v/>
      </c>
    </row>
    <row r="319" spans="1:10" x14ac:dyDescent="0.3">
      <c r="A319" s="14"/>
      <c r="B319" s="14"/>
      <c r="C319" s="17"/>
      <c r="D319" s="14"/>
      <c r="E319" s="18"/>
      <c r="F319" s="18"/>
      <c r="G319" s="19" t="str">
        <f t="shared" si="8"/>
        <v/>
      </c>
      <c r="H319" s="20" t="str">
        <f t="shared" si="9"/>
        <v/>
      </c>
      <c r="I319" s="21" t="str">
        <f>IF(OR($G319="",N($G319)&lt;=0,$H319=""),"",MAX(0,Settings!$B$3-$H319))</f>
        <v/>
      </c>
      <c r="J319" s="21" t="str">
        <f>IF($I319="","",IF(Settings!$B$3&lt;=$H319,"Not due",IF($I319&lt;=30,"1-30",IF($I319&lt;=60,"31-60",IF($I319&lt;=90,"61-90","90+")))))</f>
        <v/>
      </c>
    </row>
    <row r="320" spans="1:10" x14ac:dyDescent="0.3">
      <c r="A320" s="14"/>
      <c r="B320" s="14"/>
      <c r="C320" s="17"/>
      <c r="D320" s="14"/>
      <c r="E320" s="18"/>
      <c r="F320" s="18"/>
      <c r="G320" s="19" t="str">
        <f t="shared" si="8"/>
        <v/>
      </c>
      <c r="H320" s="20" t="str">
        <f t="shared" si="9"/>
        <v/>
      </c>
      <c r="I320" s="21" t="str">
        <f>IF(OR($G320="",N($G320)&lt;=0,$H320=""),"",MAX(0,Settings!$B$3-$H320))</f>
        <v/>
      </c>
      <c r="J320" s="21" t="str">
        <f>IF($I320="","",IF(Settings!$B$3&lt;=$H320,"Not due",IF($I320&lt;=30,"1-30",IF($I320&lt;=60,"31-60",IF($I320&lt;=90,"61-90","90+")))))</f>
        <v/>
      </c>
    </row>
    <row r="321" spans="1:10" x14ac:dyDescent="0.3">
      <c r="A321" s="14"/>
      <c r="B321" s="14"/>
      <c r="C321" s="17"/>
      <c r="D321" s="14"/>
      <c r="E321" s="18"/>
      <c r="F321" s="18"/>
      <c r="G321" s="19" t="str">
        <f t="shared" si="8"/>
        <v/>
      </c>
      <c r="H321" s="20" t="str">
        <f t="shared" si="9"/>
        <v/>
      </c>
      <c r="I321" s="21" t="str">
        <f>IF(OR($G321="",N($G321)&lt;=0,$H321=""),"",MAX(0,Settings!$B$3-$H321))</f>
        <v/>
      </c>
      <c r="J321" s="21" t="str">
        <f>IF($I321="","",IF(Settings!$B$3&lt;=$H321,"Not due",IF($I321&lt;=30,"1-30",IF($I321&lt;=60,"31-60",IF($I321&lt;=90,"61-90","90+")))))</f>
        <v/>
      </c>
    </row>
    <row r="322" spans="1:10" x14ac:dyDescent="0.3">
      <c r="A322" s="14"/>
      <c r="B322" s="14"/>
      <c r="C322" s="17"/>
      <c r="D322" s="14"/>
      <c r="E322" s="18"/>
      <c r="F322" s="18"/>
      <c r="G322" s="19" t="str">
        <f t="shared" si="8"/>
        <v/>
      </c>
      <c r="H322" s="20" t="str">
        <f t="shared" si="9"/>
        <v/>
      </c>
      <c r="I322" s="21" t="str">
        <f>IF(OR($G322="",N($G322)&lt;=0,$H322=""),"",MAX(0,Settings!$B$3-$H322))</f>
        <v/>
      </c>
      <c r="J322" s="21" t="str">
        <f>IF($I322="","",IF(Settings!$B$3&lt;=$H322,"Not due",IF($I322&lt;=30,"1-30",IF($I322&lt;=60,"31-60",IF($I322&lt;=90,"61-90","90+")))))</f>
        <v/>
      </c>
    </row>
    <row r="323" spans="1:10" x14ac:dyDescent="0.3">
      <c r="A323" s="14"/>
      <c r="B323" s="14"/>
      <c r="C323" s="17"/>
      <c r="D323" s="14"/>
      <c r="E323" s="18"/>
      <c r="F323" s="18"/>
      <c r="G323" s="19" t="str">
        <f t="shared" si="8"/>
        <v/>
      </c>
      <c r="H323" s="20" t="str">
        <f t="shared" si="9"/>
        <v/>
      </c>
      <c r="I323" s="21" t="str">
        <f>IF(OR($G323="",N($G323)&lt;=0,$H323=""),"",MAX(0,Settings!$B$3-$H323))</f>
        <v/>
      </c>
      <c r="J323" s="21" t="str">
        <f>IF($I323="","",IF(Settings!$B$3&lt;=$H323,"Not due",IF($I323&lt;=30,"1-30",IF($I323&lt;=60,"31-60",IF($I323&lt;=90,"61-90","90+")))))</f>
        <v/>
      </c>
    </row>
    <row r="324" spans="1:10" x14ac:dyDescent="0.3">
      <c r="A324" s="14"/>
      <c r="B324" s="14"/>
      <c r="C324" s="17"/>
      <c r="D324" s="14"/>
      <c r="E324" s="18"/>
      <c r="F324" s="18"/>
      <c r="G324" s="19" t="str">
        <f t="shared" ref="G324:G387" si="10">IF($E324="","",$E324-N($F324))</f>
        <v/>
      </c>
      <c r="H324" s="20" t="str">
        <f t="shared" ref="H324:H387" si="11">IF($C324="","",$C324+N($D324))</f>
        <v/>
      </c>
      <c r="I324" s="21" t="str">
        <f>IF(OR($G324="",N($G324)&lt;=0,$H324=""),"",MAX(0,Settings!$B$3-$H324))</f>
        <v/>
      </c>
      <c r="J324" s="21" t="str">
        <f>IF($I324="","",IF(Settings!$B$3&lt;=$H324,"Not due",IF($I324&lt;=30,"1-30",IF($I324&lt;=60,"31-60",IF($I324&lt;=90,"61-90","90+")))))</f>
        <v/>
      </c>
    </row>
    <row r="325" spans="1:10" x14ac:dyDescent="0.3">
      <c r="A325" s="14"/>
      <c r="B325" s="14"/>
      <c r="C325" s="17"/>
      <c r="D325" s="14"/>
      <c r="E325" s="18"/>
      <c r="F325" s="18"/>
      <c r="G325" s="19" t="str">
        <f t="shared" si="10"/>
        <v/>
      </c>
      <c r="H325" s="20" t="str">
        <f t="shared" si="11"/>
        <v/>
      </c>
      <c r="I325" s="21" t="str">
        <f>IF(OR($G325="",N($G325)&lt;=0,$H325=""),"",MAX(0,Settings!$B$3-$H325))</f>
        <v/>
      </c>
      <c r="J325" s="21" t="str">
        <f>IF($I325="","",IF(Settings!$B$3&lt;=$H325,"Not due",IF($I325&lt;=30,"1-30",IF($I325&lt;=60,"31-60",IF($I325&lt;=90,"61-90","90+")))))</f>
        <v/>
      </c>
    </row>
    <row r="326" spans="1:10" x14ac:dyDescent="0.3">
      <c r="A326" s="14"/>
      <c r="B326" s="14"/>
      <c r="C326" s="17"/>
      <c r="D326" s="14"/>
      <c r="E326" s="18"/>
      <c r="F326" s="18"/>
      <c r="G326" s="19" t="str">
        <f t="shared" si="10"/>
        <v/>
      </c>
      <c r="H326" s="20" t="str">
        <f t="shared" si="11"/>
        <v/>
      </c>
      <c r="I326" s="21" t="str">
        <f>IF(OR($G326="",N($G326)&lt;=0,$H326=""),"",MAX(0,Settings!$B$3-$H326))</f>
        <v/>
      </c>
      <c r="J326" s="21" t="str">
        <f>IF($I326="","",IF(Settings!$B$3&lt;=$H326,"Not due",IF($I326&lt;=30,"1-30",IF($I326&lt;=60,"31-60",IF($I326&lt;=90,"61-90","90+")))))</f>
        <v/>
      </c>
    </row>
    <row r="327" spans="1:10" x14ac:dyDescent="0.3">
      <c r="A327" s="14"/>
      <c r="B327" s="14"/>
      <c r="C327" s="17"/>
      <c r="D327" s="14"/>
      <c r="E327" s="18"/>
      <c r="F327" s="18"/>
      <c r="G327" s="19" t="str">
        <f t="shared" si="10"/>
        <v/>
      </c>
      <c r="H327" s="20" t="str">
        <f t="shared" si="11"/>
        <v/>
      </c>
      <c r="I327" s="21" t="str">
        <f>IF(OR($G327="",N($G327)&lt;=0,$H327=""),"",MAX(0,Settings!$B$3-$H327))</f>
        <v/>
      </c>
      <c r="J327" s="21" t="str">
        <f>IF($I327="","",IF(Settings!$B$3&lt;=$H327,"Not due",IF($I327&lt;=30,"1-30",IF($I327&lt;=60,"31-60",IF($I327&lt;=90,"61-90","90+")))))</f>
        <v/>
      </c>
    </row>
    <row r="328" spans="1:10" x14ac:dyDescent="0.3">
      <c r="A328" s="14"/>
      <c r="B328" s="14"/>
      <c r="C328" s="17"/>
      <c r="D328" s="14"/>
      <c r="E328" s="18"/>
      <c r="F328" s="18"/>
      <c r="G328" s="19" t="str">
        <f t="shared" si="10"/>
        <v/>
      </c>
      <c r="H328" s="20" t="str">
        <f t="shared" si="11"/>
        <v/>
      </c>
      <c r="I328" s="21" t="str">
        <f>IF(OR($G328="",N($G328)&lt;=0,$H328=""),"",MAX(0,Settings!$B$3-$H328))</f>
        <v/>
      </c>
      <c r="J328" s="21" t="str">
        <f>IF($I328="","",IF(Settings!$B$3&lt;=$H328,"Not due",IF($I328&lt;=30,"1-30",IF($I328&lt;=60,"31-60",IF($I328&lt;=90,"61-90","90+")))))</f>
        <v/>
      </c>
    </row>
    <row r="329" spans="1:10" x14ac:dyDescent="0.3">
      <c r="A329" s="14"/>
      <c r="B329" s="14"/>
      <c r="C329" s="17"/>
      <c r="D329" s="14"/>
      <c r="E329" s="18"/>
      <c r="F329" s="18"/>
      <c r="G329" s="19" t="str">
        <f t="shared" si="10"/>
        <v/>
      </c>
      <c r="H329" s="20" t="str">
        <f t="shared" si="11"/>
        <v/>
      </c>
      <c r="I329" s="21" t="str">
        <f>IF(OR($G329="",N($G329)&lt;=0,$H329=""),"",MAX(0,Settings!$B$3-$H329))</f>
        <v/>
      </c>
      <c r="J329" s="21" t="str">
        <f>IF($I329="","",IF(Settings!$B$3&lt;=$H329,"Not due",IF($I329&lt;=30,"1-30",IF($I329&lt;=60,"31-60",IF($I329&lt;=90,"61-90","90+")))))</f>
        <v/>
      </c>
    </row>
    <row r="330" spans="1:10" x14ac:dyDescent="0.3">
      <c r="A330" s="14"/>
      <c r="B330" s="14"/>
      <c r="C330" s="17"/>
      <c r="D330" s="14"/>
      <c r="E330" s="18"/>
      <c r="F330" s="18"/>
      <c r="G330" s="19" t="str">
        <f t="shared" si="10"/>
        <v/>
      </c>
      <c r="H330" s="20" t="str">
        <f t="shared" si="11"/>
        <v/>
      </c>
      <c r="I330" s="21" t="str">
        <f>IF(OR($G330="",N($G330)&lt;=0,$H330=""),"",MAX(0,Settings!$B$3-$H330))</f>
        <v/>
      </c>
      <c r="J330" s="21" t="str">
        <f>IF($I330="","",IF(Settings!$B$3&lt;=$H330,"Not due",IF($I330&lt;=30,"1-30",IF($I330&lt;=60,"31-60",IF($I330&lt;=90,"61-90","90+")))))</f>
        <v/>
      </c>
    </row>
    <row r="331" spans="1:10" x14ac:dyDescent="0.3">
      <c r="A331" s="14"/>
      <c r="B331" s="14"/>
      <c r="C331" s="17"/>
      <c r="D331" s="14"/>
      <c r="E331" s="18"/>
      <c r="F331" s="18"/>
      <c r="G331" s="19" t="str">
        <f t="shared" si="10"/>
        <v/>
      </c>
      <c r="H331" s="20" t="str">
        <f t="shared" si="11"/>
        <v/>
      </c>
      <c r="I331" s="21" t="str">
        <f>IF(OR($G331="",N($G331)&lt;=0,$H331=""),"",MAX(0,Settings!$B$3-$H331))</f>
        <v/>
      </c>
      <c r="J331" s="21" t="str">
        <f>IF($I331="","",IF(Settings!$B$3&lt;=$H331,"Not due",IF($I331&lt;=30,"1-30",IF($I331&lt;=60,"31-60",IF($I331&lt;=90,"61-90","90+")))))</f>
        <v/>
      </c>
    </row>
    <row r="332" spans="1:10" x14ac:dyDescent="0.3">
      <c r="A332" s="14"/>
      <c r="B332" s="14"/>
      <c r="C332" s="17"/>
      <c r="D332" s="14"/>
      <c r="E332" s="18"/>
      <c r="F332" s="18"/>
      <c r="G332" s="19" t="str">
        <f t="shared" si="10"/>
        <v/>
      </c>
      <c r="H332" s="20" t="str">
        <f t="shared" si="11"/>
        <v/>
      </c>
      <c r="I332" s="21" t="str">
        <f>IF(OR($G332="",N($G332)&lt;=0,$H332=""),"",MAX(0,Settings!$B$3-$H332))</f>
        <v/>
      </c>
      <c r="J332" s="21" t="str">
        <f>IF($I332="","",IF(Settings!$B$3&lt;=$H332,"Not due",IF($I332&lt;=30,"1-30",IF($I332&lt;=60,"31-60",IF($I332&lt;=90,"61-90","90+")))))</f>
        <v/>
      </c>
    </row>
    <row r="333" spans="1:10" x14ac:dyDescent="0.3">
      <c r="A333" s="14"/>
      <c r="B333" s="14"/>
      <c r="C333" s="17"/>
      <c r="D333" s="14"/>
      <c r="E333" s="18"/>
      <c r="F333" s="18"/>
      <c r="G333" s="19" t="str">
        <f t="shared" si="10"/>
        <v/>
      </c>
      <c r="H333" s="20" t="str">
        <f t="shared" si="11"/>
        <v/>
      </c>
      <c r="I333" s="21" t="str">
        <f>IF(OR($G333="",N($G333)&lt;=0,$H333=""),"",MAX(0,Settings!$B$3-$H333))</f>
        <v/>
      </c>
      <c r="J333" s="21" t="str">
        <f>IF($I333="","",IF(Settings!$B$3&lt;=$H333,"Not due",IF($I333&lt;=30,"1-30",IF($I333&lt;=60,"31-60",IF($I333&lt;=90,"61-90","90+")))))</f>
        <v/>
      </c>
    </row>
    <row r="334" spans="1:10" x14ac:dyDescent="0.3">
      <c r="A334" s="14"/>
      <c r="B334" s="14"/>
      <c r="C334" s="17"/>
      <c r="D334" s="14"/>
      <c r="E334" s="18"/>
      <c r="F334" s="18"/>
      <c r="G334" s="19" t="str">
        <f t="shared" si="10"/>
        <v/>
      </c>
      <c r="H334" s="20" t="str">
        <f t="shared" si="11"/>
        <v/>
      </c>
      <c r="I334" s="21" t="str">
        <f>IF(OR($G334="",N($G334)&lt;=0,$H334=""),"",MAX(0,Settings!$B$3-$H334))</f>
        <v/>
      </c>
      <c r="J334" s="21" t="str">
        <f>IF($I334="","",IF(Settings!$B$3&lt;=$H334,"Not due",IF($I334&lt;=30,"1-30",IF($I334&lt;=60,"31-60",IF($I334&lt;=90,"61-90","90+")))))</f>
        <v/>
      </c>
    </row>
    <row r="335" spans="1:10" x14ac:dyDescent="0.3">
      <c r="A335" s="14"/>
      <c r="B335" s="14"/>
      <c r="C335" s="17"/>
      <c r="D335" s="14"/>
      <c r="E335" s="18"/>
      <c r="F335" s="18"/>
      <c r="G335" s="19" t="str">
        <f t="shared" si="10"/>
        <v/>
      </c>
      <c r="H335" s="20" t="str">
        <f t="shared" si="11"/>
        <v/>
      </c>
      <c r="I335" s="21" t="str">
        <f>IF(OR($G335="",N($G335)&lt;=0,$H335=""),"",MAX(0,Settings!$B$3-$H335))</f>
        <v/>
      </c>
      <c r="J335" s="21" t="str">
        <f>IF($I335="","",IF(Settings!$B$3&lt;=$H335,"Not due",IF($I335&lt;=30,"1-30",IF($I335&lt;=60,"31-60",IF($I335&lt;=90,"61-90","90+")))))</f>
        <v/>
      </c>
    </row>
    <row r="336" spans="1:10" x14ac:dyDescent="0.3">
      <c r="A336" s="14"/>
      <c r="B336" s="14"/>
      <c r="C336" s="17"/>
      <c r="D336" s="14"/>
      <c r="E336" s="18"/>
      <c r="F336" s="18"/>
      <c r="G336" s="19" t="str">
        <f t="shared" si="10"/>
        <v/>
      </c>
      <c r="H336" s="20" t="str">
        <f t="shared" si="11"/>
        <v/>
      </c>
      <c r="I336" s="21" t="str">
        <f>IF(OR($G336="",N($G336)&lt;=0,$H336=""),"",MAX(0,Settings!$B$3-$H336))</f>
        <v/>
      </c>
      <c r="J336" s="21" t="str">
        <f>IF($I336="","",IF(Settings!$B$3&lt;=$H336,"Not due",IF($I336&lt;=30,"1-30",IF($I336&lt;=60,"31-60",IF($I336&lt;=90,"61-90","90+")))))</f>
        <v/>
      </c>
    </row>
    <row r="337" spans="1:10" x14ac:dyDescent="0.3">
      <c r="A337" s="14"/>
      <c r="B337" s="14"/>
      <c r="C337" s="17"/>
      <c r="D337" s="14"/>
      <c r="E337" s="18"/>
      <c r="F337" s="18"/>
      <c r="G337" s="19" t="str">
        <f t="shared" si="10"/>
        <v/>
      </c>
      <c r="H337" s="20" t="str">
        <f t="shared" si="11"/>
        <v/>
      </c>
      <c r="I337" s="21" t="str">
        <f>IF(OR($G337="",N($G337)&lt;=0,$H337=""),"",MAX(0,Settings!$B$3-$H337))</f>
        <v/>
      </c>
      <c r="J337" s="21" t="str">
        <f>IF($I337="","",IF(Settings!$B$3&lt;=$H337,"Not due",IF($I337&lt;=30,"1-30",IF($I337&lt;=60,"31-60",IF($I337&lt;=90,"61-90","90+")))))</f>
        <v/>
      </c>
    </row>
    <row r="338" spans="1:10" x14ac:dyDescent="0.3">
      <c r="A338" s="14"/>
      <c r="B338" s="14"/>
      <c r="C338" s="17"/>
      <c r="D338" s="14"/>
      <c r="E338" s="18"/>
      <c r="F338" s="18"/>
      <c r="G338" s="19" t="str">
        <f t="shared" si="10"/>
        <v/>
      </c>
      <c r="H338" s="20" t="str">
        <f t="shared" si="11"/>
        <v/>
      </c>
      <c r="I338" s="21" t="str">
        <f>IF(OR($G338="",N($G338)&lt;=0,$H338=""),"",MAX(0,Settings!$B$3-$H338))</f>
        <v/>
      </c>
      <c r="J338" s="21" t="str">
        <f>IF($I338="","",IF(Settings!$B$3&lt;=$H338,"Not due",IF($I338&lt;=30,"1-30",IF($I338&lt;=60,"31-60",IF($I338&lt;=90,"61-90","90+")))))</f>
        <v/>
      </c>
    </row>
    <row r="339" spans="1:10" x14ac:dyDescent="0.3">
      <c r="A339" s="14"/>
      <c r="B339" s="14"/>
      <c r="C339" s="17"/>
      <c r="D339" s="14"/>
      <c r="E339" s="18"/>
      <c r="F339" s="18"/>
      <c r="G339" s="19" t="str">
        <f t="shared" si="10"/>
        <v/>
      </c>
      <c r="H339" s="20" t="str">
        <f t="shared" si="11"/>
        <v/>
      </c>
      <c r="I339" s="21" t="str">
        <f>IF(OR($G339="",N($G339)&lt;=0,$H339=""),"",MAX(0,Settings!$B$3-$H339))</f>
        <v/>
      </c>
      <c r="J339" s="21" t="str">
        <f>IF($I339="","",IF(Settings!$B$3&lt;=$H339,"Not due",IF($I339&lt;=30,"1-30",IF($I339&lt;=60,"31-60",IF($I339&lt;=90,"61-90","90+")))))</f>
        <v/>
      </c>
    </row>
    <row r="340" spans="1:10" x14ac:dyDescent="0.3">
      <c r="A340" s="14"/>
      <c r="B340" s="14"/>
      <c r="C340" s="17"/>
      <c r="D340" s="14"/>
      <c r="E340" s="18"/>
      <c r="F340" s="18"/>
      <c r="G340" s="19" t="str">
        <f t="shared" si="10"/>
        <v/>
      </c>
      <c r="H340" s="20" t="str">
        <f t="shared" si="11"/>
        <v/>
      </c>
      <c r="I340" s="21" t="str">
        <f>IF(OR($G340="",N($G340)&lt;=0,$H340=""),"",MAX(0,Settings!$B$3-$H340))</f>
        <v/>
      </c>
      <c r="J340" s="21" t="str">
        <f>IF($I340="","",IF(Settings!$B$3&lt;=$H340,"Not due",IF($I340&lt;=30,"1-30",IF($I340&lt;=60,"31-60",IF($I340&lt;=90,"61-90","90+")))))</f>
        <v/>
      </c>
    </row>
    <row r="341" spans="1:10" x14ac:dyDescent="0.3">
      <c r="A341" s="14"/>
      <c r="B341" s="14"/>
      <c r="C341" s="17"/>
      <c r="D341" s="14"/>
      <c r="E341" s="18"/>
      <c r="F341" s="18"/>
      <c r="G341" s="19" t="str">
        <f t="shared" si="10"/>
        <v/>
      </c>
      <c r="H341" s="20" t="str">
        <f t="shared" si="11"/>
        <v/>
      </c>
      <c r="I341" s="21" t="str">
        <f>IF(OR($G341="",N($G341)&lt;=0,$H341=""),"",MAX(0,Settings!$B$3-$H341))</f>
        <v/>
      </c>
      <c r="J341" s="21" t="str">
        <f>IF($I341="","",IF(Settings!$B$3&lt;=$H341,"Not due",IF($I341&lt;=30,"1-30",IF($I341&lt;=60,"31-60",IF($I341&lt;=90,"61-90","90+")))))</f>
        <v/>
      </c>
    </row>
    <row r="342" spans="1:10" x14ac:dyDescent="0.3">
      <c r="A342" s="14"/>
      <c r="B342" s="14"/>
      <c r="C342" s="17"/>
      <c r="D342" s="14"/>
      <c r="E342" s="18"/>
      <c r="F342" s="18"/>
      <c r="G342" s="19" t="str">
        <f t="shared" si="10"/>
        <v/>
      </c>
      <c r="H342" s="20" t="str">
        <f t="shared" si="11"/>
        <v/>
      </c>
      <c r="I342" s="21" t="str">
        <f>IF(OR($G342="",N($G342)&lt;=0,$H342=""),"",MAX(0,Settings!$B$3-$H342))</f>
        <v/>
      </c>
      <c r="J342" s="21" t="str">
        <f>IF($I342="","",IF(Settings!$B$3&lt;=$H342,"Not due",IF($I342&lt;=30,"1-30",IF($I342&lt;=60,"31-60",IF($I342&lt;=90,"61-90","90+")))))</f>
        <v/>
      </c>
    </row>
    <row r="343" spans="1:10" x14ac:dyDescent="0.3">
      <c r="A343" s="14"/>
      <c r="B343" s="14"/>
      <c r="C343" s="17"/>
      <c r="D343" s="14"/>
      <c r="E343" s="18"/>
      <c r="F343" s="18"/>
      <c r="G343" s="19" t="str">
        <f t="shared" si="10"/>
        <v/>
      </c>
      <c r="H343" s="20" t="str">
        <f t="shared" si="11"/>
        <v/>
      </c>
      <c r="I343" s="21" t="str">
        <f>IF(OR($G343="",N($G343)&lt;=0,$H343=""),"",MAX(0,Settings!$B$3-$H343))</f>
        <v/>
      </c>
      <c r="J343" s="21" t="str">
        <f>IF($I343="","",IF(Settings!$B$3&lt;=$H343,"Not due",IF($I343&lt;=30,"1-30",IF($I343&lt;=60,"31-60",IF($I343&lt;=90,"61-90","90+")))))</f>
        <v/>
      </c>
    </row>
    <row r="344" spans="1:10" x14ac:dyDescent="0.3">
      <c r="A344" s="14"/>
      <c r="B344" s="14"/>
      <c r="C344" s="17"/>
      <c r="D344" s="14"/>
      <c r="E344" s="18"/>
      <c r="F344" s="18"/>
      <c r="G344" s="19" t="str">
        <f t="shared" si="10"/>
        <v/>
      </c>
      <c r="H344" s="20" t="str">
        <f t="shared" si="11"/>
        <v/>
      </c>
      <c r="I344" s="21" t="str">
        <f>IF(OR($G344="",N($G344)&lt;=0,$H344=""),"",MAX(0,Settings!$B$3-$H344))</f>
        <v/>
      </c>
      <c r="J344" s="21" t="str">
        <f>IF($I344="","",IF(Settings!$B$3&lt;=$H344,"Not due",IF($I344&lt;=30,"1-30",IF($I344&lt;=60,"31-60",IF($I344&lt;=90,"61-90","90+")))))</f>
        <v/>
      </c>
    </row>
    <row r="345" spans="1:10" x14ac:dyDescent="0.3">
      <c r="A345" s="14"/>
      <c r="B345" s="14"/>
      <c r="C345" s="17"/>
      <c r="D345" s="14"/>
      <c r="E345" s="18"/>
      <c r="F345" s="18"/>
      <c r="G345" s="19" t="str">
        <f t="shared" si="10"/>
        <v/>
      </c>
      <c r="H345" s="20" t="str">
        <f t="shared" si="11"/>
        <v/>
      </c>
      <c r="I345" s="21" t="str">
        <f>IF(OR($G345="",N($G345)&lt;=0,$H345=""),"",MAX(0,Settings!$B$3-$H345))</f>
        <v/>
      </c>
      <c r="J345" s="21" t="str">
        <f>IF($I345="","",IF(Settings!$B$3&lt;=$H345,"Not due",IF($I345&lt;=30,"1-30",IF($I345&lt;=60,"31-60",IF($I345&lt;=90,"61-90","90+")))))</f>
        <v/>
      </c>
    </row>
    <row r="346" spans="1:10" x14ac:dyDescent="0.3">
      <c r="A346" s="14"/>
      <c r="B346" s="14"/>
      <c r="C346" s="17"/>
      <c r="D346" s="14"/>
      <c r="E346" s="18"/>
      <c r="F346" s="18"/>
      <c r="G346" s="19" t="str">
        <f t="shared" si="10"/>
        <v/>
      </c>
      <c r="H346" s="20" t="str">
        <f t="shared" si="11"/>
        <v/>
      </c>
      <c r="I346" s="21" t="str">
        <f>IF(OR($G346="",N($G346)&lt;=0,$H346=""),"",MAX(0,Settings!$B$3-$H346))</f>
        <v/>
      </c>
      <c r="J346" s="21" t="str">
        <f>IF($I346="","",IF(Settings!$B$3&lt;=$H346,"Not due",IF($I346&lt;=30,"1-30",IF($I346&lt;=60,"31-60",IF($I346&lt;=90,"61-90","90+")))))</f>
        <v/>
      </c>
    </row>
    <row r="347" spans="1:10" x14ac:dyDescent="0.3">
      <c r="A347" s="14"/>
      <c r="B347" s="14"/>
      <c r="C347" s="17"/>
      <c r="D347" s="14"/>
      <c r="E347" s="18"/>
      <c r="F347" s="18"/>
      <c r="G347" s="19" t="str">
        <f t="shared" si="10"/>
        <v/>
      </c>
      <c r="H347" s="20" t="str">
        <f t="shared" si="11"/>
        <v/>
      </c>
      <c r="I347" s="21" t="str">
        <f>IF(OR($G347="",N($G347)&lt;=0,$H347=""),"",MAX(0,Settings!$B$3-$H347))</f>
        <v/>
      </c>
      <c r="J347" s="21" t="str">
        <f>IF($I347="","",IF(Settings!$B$3&lt;=$H347,"Not due",IF($I347&lt;=30,"1-30",IF($I347&lt;=60,"31-60",IF($I347&lt;=90,"61-90","90+")))))</f>
        <v/>
      </c>
    </row>
    <row r="348" spans="1:10" x14ac:dyDescent="0.3">
      <c r="A348" s="14"/>
      <c r="B348" s="14"/>
      <c r="C348" s="17"/>
      <c r="D348" s="14"/>
      <c r="E348" s="18"/>
      <c r="F348" s="18"/>
      <c r="G348" s="19" t="str">
        <f t="shared" si="10"/>
        <v/>
      </c>
      <c r="H348" s="20" t="str">
        <f t="shared" si="11"/>
        <v/>
      </c>
      <c r="I348" s="21" t="str">
        <f>IF(OR($G348="",N($G348)&lt;=0,$H348=""),"",MAX(0,Settings!$B$3-$H348))</f>
        <v/>
      </c>
      <c r="J348" s="21" t="str">
        <f>IF($I348="","",IF(Settings!$B$3&lt;=$H348,"Not due",IF($I348&lt;=30,"1-30",IF($I348&lt;=60,"31-60",IF($I348&lt;=90,"61-90","90+")))))</f>
        <v/>
      </c>
    </row>
    <row r="349" spans="1:10" x14ac:dyDescent="0.3">
      <c r="A349" s="14"/>
      <c r="B349" s="14"/>
      <c r="C349" s="17"/>
      <c r="D349" s="14"/>
      <c r="E349" s="18"/>
      <c r="F349" s="18"/>
      <c r="G349" s="19" t="str">
        <f t="shared" si="10"/>
        <v/>
      </c>
      <c r="H349" s="20" t="str">
        <f t="shared" si="11"/>
        <v/>
      </c>
      <c r="I349" s="21" t="str">
        <f>IF(OR($G349="",N($G349)&lt;=0,$H349=""),"",MAX(0,Settings!$B$3-$H349))</f>
        <v/>
      </c>
      <c r="J349" s="21" t="str">
        <f>IF($I349="","",IF(Settings!$B$3&lt;=$H349,"Not due",IF($I349&lt;=30,"1-30",IF($I349&lt;=60,"31-60",IF($I349&lt;=90,"61-90","90+")))))</f>
        <v/>
      </c>
    </row>
    <row r="350" spans="1:10" x14ac:dyDescent="0.3">
      <c r="A350" s="14"/>
      <c r="B350" s="14"/>
      <c r="C350" s="17"/>
      <c r="D350" s="14"/>
      <c r="E350" s="18"/>
      <c r="F350" s="18"/>
      <c r="G350" s="19" t="str">
        <f t="shared" si="10"/>
        <v/>
      </c>
      <c r="H350" s="20" t="str">
        <f t="shared" si="11"/>
        <v/>
      </c>
      <c r="I350" s="21" t="str">
        <f>IF(OR($G350="",N($G350)&lt;=0,$H350=""),"",MAX(0,Settings!$B$3-$H350))</f>
        <v/>
      </c>
      <c r="J350" s="21" t="str">
        <f>IF($I350="","",IF(Settings!$B$3&lt;=$H350,"Not due",IF($I350&lt;=30,"1-30",IF($I350&lt;=60,"31-60",IF($I350&lt;=90,"61-90","90+")))))</f>
        <v/>
      </c>
    </row>
    <row r="351" spans="1:10" x14ac:dyDescent="0.3">
      <c r="A351" s="14"/>
      <c r="B351" s="14"/>
      <c r="C351" s="17"/>
      <c r="D351" s="14"/>
      <c r="E351" s="18"/>
      <c r="F351" s="18"/>
      <c r="G351" s="19" t="str">
        <f t="shared" si="10"/>
        <v/>
      </c>
      <c r="H351" s="20" t="str">
        <f t="shared" si="11"/>
        <v/>
      </c>
      <c r="I351" s="21" t="str">
        <f>IF(OR($G351="",N($G351)&lt;=0,$H351=""),"",MAX(0,Settings!$B$3-$H351))</f>
        <v/>
      </c>
      <c r="J351" s="21" t="str">
        <f>IF($I351="","",IF(Settings!$B$3&lt;=$H351,"Not due",IF($I351&lt;=30,"1-30",IF($I351&lt;=60,"31-60",IF($I351&lt;=90,"61-90","90+")))))</f>
        <v/>
      </c>
    </row>
    <row r="352" spans="1:10" x14ac:dyDescent="0.3">
      <c r="A352" s="14"/>
      <c r="B352" s="14"/>
      <c r="C352" s="17"/>
      <c r="D352" s="14"/>
      <c r="E352" s="18"/>
      <c r="F352" s="18"/>
      <c r="G352" s="19" t="str">
        <f t="shared" si="10"/>
        <v/>
      </c>
      <c r="H352" s="20" t="str">
        <f t="shared" si="11"/>
        <v/>
      </c>
      <c r="I352" s="21" t="str">
        <f>IF(OR($G352="",N($G352)&lt;=0,$H352=""),"",MAX(0,Settings!$B$3-$H352))</f>
        <v/>
      </c>
      <c r="J352" s="21" t="str">
        <f>IF($I352="","",IF(Settings!$B$3&lt;=$H352,"Not due",IF($I352&lt;=30,"1-30",IF($I352&lt;=60,"31-60",IF($I352&lt;=90,"61-90","90+")))))</f>
        <v/>
      </c>
    </row>
    <row r="353" spans="1:10" x14ac:dyDescent="0.3">
      <c r="A353" s="14"/>
      <c r="B353" s="14"/>
      <c r="C353" s="17"/>
      <c r="D353" s="14"/>
      <c r="E353" s="18"/>
      <c r="F353" s="18"/>
      <c r="G353" s="19" t="str">
        <f t="shared" si="10"/>
        <v/>
      </c>
      <c r="H353" s="20" t="str">
        <f t="shared" si="11"/>
        <v/>
      </c>
      <c r="I353" s="21" t="str">
        <f>IF(OR($G353="",N($G353)&lt;=0,$H353=""),"",MAX(0,Settings!$B$3-$H353))</f>
        <v/>
      </c>
      <c r="J353" s="21" t="str">
        <f>IF($I353="","",IF(Settings!$B$3&lt;=$H353,"Not due",IF($I353&lt;=30,"1-30",IF($I353&lt;=60,"31-60",IF($I353&lt;=90,"61-90","90+")))))</f>
        <v/>
      </c>
    </row>
    <row r="354" spans="1:10" x14ac:dyDescent="0.3">
      <c r="A354" s="14"/>
      <c r="B354" s="14"/>
      <c r="C354" s="17"/>
      <c r="D354" s="14"/>
      <c r="E354" s="18"/>
      <c r="F354" s="18"/>
      <c r="G354" s="19" t="str">
        <f t="shared" si="10"/>
        <v/>
      </c>
      <c r="H354" s="20" t="str">
        <f t="shared" si="11"/>
        <v/>
      </c>
      <c r="I354" s="21" t="str">
        <f>IF(OR($G354="",N($G354)&lt;=0,$H354=""),"",MAX(0,Settings!$B$3-$H354))</f>
        <v/>
      </c>
      <c r="J354" s="21" t="str">
        <f>IF($I354="","",IF(Settings!$B$3&lt;=$H354,"Not due",IF($I354&lt;=30,"1-30",IF($I354&lt;=60,"31-60",IF($I354&lt;=90,"61-90","90+")))))</f>
        <v/>
      </c>
    </row>
    <row r="355" spans="1:10" x14ac:dyDescent="0.3">
      <c r="A355" s="14"/>
      <c r="B355" s="14"/>
      <c r="C355" s="17"/>
      <c r="D355" s="14"/>
      <c r="E355" s="18"/>
      <c r="F355" s="18"/>
      <c r="G355" s="19" t="str">
        <f t="shared" si="10"/>
        <v/>
      </c>
      <c r="H355" s="20" t="str">
        <f t="shared" si="11"/>
        <v/>
      </c>
      <c r="I355" s="21" t="str">
        <f>IF(OR($G355="",N($G355)&lt;=0,$H355=""),"",MAX(0,Settings!$B$3-$H355))</f>
        <v/>
      </c>
      <c r="J355" s="21" t="str">
        <f>IF($I355="","",IF(Settings!$B$3&lt;=$H355,"Not due",IF($I355&lt;=30,"1-30",IF($I355&lt;=60,"31-60",IF($I355&lt;=90,"61-90","90+")))))</f>
        <v/>
      </c>
    </row>
    <row r="356" spans="1:10" x14ac:dyDescent="0.3">
      <c r="A356" s="14"/>
      <c r="B356" s="14"/>
      <c r="C356" s="17"/>
      <c r="D356" s="14"/>
      <c r="E356" s="18"/>
      <c r="F356" s="18"/>
      <c r="G356" s="19" t="str">
        <f t="shared" si="10"/>
        <v/>
      </c>
      <c r="H356" s="20" t="str">
        <f t="shared" si="11"/>
        <v/>
      </c>
      <c r="I356" s="21" t="str">
        <f>IF(OR($G356="",N($G356)&lt;=0,$H356=""),"",MAX(0,Settings!$B$3-$H356))</f>
        <v/>
      </c>
      <c r="J356" s="21" t="str">
        <f>IF($I356="","",IF(Settings!$B$3&lt;=$H356,"Not due",IF($I356&lt;=30,"1-30",IF($I356&lt;=60,"31-60",IF($I356&lt;=90,"61-90","90+")))))</f>
        <v/>
      </c>
    </row>
    <row r="357" spans="1:10" x14ac:dyDescent="0.3">
      <c r="A357" s="14"/>
      <c r="B357" s="14"/>
      <c r="C357" s="17"/>
      <c r="D357" s="14"/>
      <c r="E357" s="18"/>
      <c r="F357" s="18"/>
      <c r="G357" s="19" t="str">
        <f t="shared" si="10"/>
        <v/>
      </c>
      <c r="H357" s="20" t="str">
        <f t="shared" si="11"/>
        <v/>
      </c>
      <c r="I357" s="21" t="str">
        <f>IF(OR($G357="",N($G357)&lt;=0,$H357=""),"",MAX(0,Settings!$B$3-$H357))</f>
        <v/>
      </c>
      <c r="J357" s="21" t="str">
        <f>IF($I357="","",IF(Settings!$B$3&lt;=$H357,"Not due",IF($I357&lt;=30,"1-30",IF($I357&lt;=60,"31-60",IF($I357&lt;=90,"61-90","90+")))))</f>
        <v/>
      </c>
    </row>
    <row r="358" spans="1:10" x14ac:dyDescent="0.3">
      <c r="A358" s="14"/>
      <c r="B358" s="14"/>
      <c r="C358" s="17"/>
      <c r="D358" s="14"/>
      <c r="E358" s="18"/>
      <c r="F358" s="18"/>
      <c r="G358" s="19" t="str">
        <f t="shared" si="10"/>
        <v/>
      </c>
      <c r="H358" s="20" t="str">
        <f t="shared" si="11"/>
        <v/>
      </c>
      <c r="I358" s="21" t="str">
        <f>IF(OR($G358="",N($G358)&lt;=0,$H358=""),"",MAX(0,Settings!$B$3-$H358))</f>
        <v/>
      </c>
      <c r="J358" s="21" t="str">
        <f>IF($I358="","",IF(Settings!$B$3&lt;=$H358,"Not due",IF($I358&lt;=30,"1-30",IF($I358&lt;=60,"31-60",IF($I358&lt;=90,"61-90","90+")))))</f>
        <v/>
      </c>
    </row>
    <row r="359" spans="1:10" x14ac:dyDescent="0.3">
      <c r="A359" s="14"/>
      <c r="B359" s="14"/>
      <c r="C359" s="17"/>
      <c r="D359" s="14"/>
      <c r="E359" s="18"/>
      <c r="F359" s="18"/>
      <c r="G359" s="19" t="str">
        <f t="shared" si="10"/>
        <v/>
      </c>
      <c r="H359" s="20" t="str">
        <f t="shared" si="11"/>
        <v/>
      </c>
      <c r="I359" s="21" t="str">
        <f>IF(OR($G359="",N($G359)&lt;=0,$H359=""),"",MAX(0,Settings!$B$3-$H359))</f>
        <v/>
      </c>
      <c r="J359" s="21" t="str">
        <f>IF($I359="","",IF(Settings!$B$3&lt;=$H359,"Not due",IF($I359&lt;=30,"1-30",IF($I359&lt;=60,"31-60",IF($I359&lt;=90,"61-90","90+")))))</f>
        <v/>
      </c>
    </row>
    <row r="360" spans="1:10" x14ac:dyDescent="0.3">
      <c r="A360" s="14"/>
      <c r="B360" s="14"/>
      <c r="C360" s="17"/>
      <c r="D360" s="14"/>
      <c r="E360" s="18"/>
      <c r="F360" s="18"/>
      <c r="G360" s="19" t="str">
        <f t="shared" si="10"/>
        <v/>
      </c>
      <c r="H360" s="20" t="str">
        <f t="shared" si="11"/>
        <v/>
      </c>
      <c r="I360" s="21" t="str">
        <f>IF(OR($G360="",N($G360)&lt;=0,$H360=""),"",MAX(0,Settings!$B$3-$H360))</f>
        <v/>
      </c>
      <c r="J360" s="21" t="str">
        <f>IF($I360="","",IF(Settings!$B$3&lt;=$H360,"Not due",IF($I360&lt;=30,"1-30",IF($I360&lt;=60,"31-60",IF($I360&lt;=90,"61-90","90+")))))</f>
        <v/>
      </c>
    </row>
    <row r="361" spans="1:10" x14ac:dyDescent="0.3">
      <c r="A361" s="14"/>
      <c r="B361" s="14"/>
      <c r="C361" s="17"/>
      <c r="D361" s="14"/>
      <c r="E361" s="18"/>
      <c r="F361" s="18"/>
      <c r="G361" s="19" t="str">
        <f t="shared" si="10"/>
        <v/>
      </c>
      <c r="H361" s="20" t="str">
        <f t="shared" si="11"/>
        <v/>
      </c>
      <c r="I361" s="21" t="str">
        <f>IF(OR($G361="",N($G361)&lt;=0,$H361=""),"",MAX(0,Settings!$B$3-$H361))</f>
        <v/>
      </c>
      <c r="J361" s="21" t="str">
        <f>IF($I361="","",IF(Settings!$B$3&lt;=$H361,"Not due",IF($I361&lt;=30,"1-30",IF($I361&lt;=60,"31-60",IF($I361&lt;=90,"61-90","90+")))))</f>
        <v/>
      </c>
    </row>
    <row r="362" spans="1:10" x14ac:dyDescent="0.3">
      <c r="A362" s="14"/>
      <c r="B362" s="14"/>
      <c r="C362" s="17"/>
      <c r="D362" s="14"/>
      <c r="E362" s="18"/>
      <c r="F362" s="18"/>
      <c r="G362" s="19" t="str">
        <f t="shared" si="10"/>
        <v/>
      </c>
      <c r="H362" s="20" t="str">
        <f t="shared" si="11"/>
        <v/>
      </c>
      <c r="I362" s="21" t="str">
        <f>IF(OR($G362="",N($G362)&lt;=0,$H362=""),"",MAX(0,Settings!$B$3-$H362))</f>
        <v/>
      </c>
      <c r="J362" s="21" t="str">
        <f>IF($I362="","",IF(Settings!$B$3&lt;=$H362,"Not due",IF($I362&lt;=30,"1-30",IF($I362&lt;=60,"31-60",IF($I362&lt;=90,"61-90","90+")))))</f>
        <v/>
      </c>
    </row>
    <row r="363" spans="1:10" x14ac:dyDescent="0.3">
      <c r="A363" s="14"/>
      <c r="B363" s="14"/>
      <c r="C363" s="17"/>
      <c r="D363" s="14"/>
      <c r="E363" s="18"/>
      <c r="F363" s="18"/>
      <c r="G363" s="19" t="str">
        <f t="shared" si="10"/>
        <v/>
      </c>
      <c r="H363" s="20" t="str">
        <f t="shared" si="11"/>
        <v/>
      </c>
      <c r="I363" s="21" t="str">
        <f>IF(OR($G363="",N($G363)&lt;=0,$H363=""),"",MAX(0,Settings!$B$3-$H363))</f>
        <v/>
      </c>
      <c r="J363" s="21" t="str">
        <f>IF($I363="","",IF(Settings!$B$3&lt;=$H363,"Not due",IF($I363&lt;=30,"1-30",IF($I363&lt;=60,"31-60",IF($I363&lt;=90,"61-90","90+")))))</f>
        <v/>
      </c>
    </row>
    <row r="364" spans="1:10" x14ac:dyDescent="0.3">
      <c r="A364" s="14"/>
      <c r="B364" s="14"/>
      <c r="C364" s="17"/>
      <c r="D364" s="14"/>
      <c r="E364" s="18"/>
      <c r="F364" s="18"/>
      <c r="G364" s="19" t="str">
        <f t="shared" si="10"/>
        <v/>
      </c>
      <c r="H364" s="20" t="str">
        <f t="shared" si="11"/>
        <v/>
      </c>
      <c r="I364" s="21" t="str">
        <f>IF(OR($G364="",N($G364)&lt;=0,$H364=""),"",MAX(0,Settings!$B$3-$H364))</f>
        <v/>
      </c>
      <c r="J364" s="21" t="str">
        <f>IF($I364="","",IF(Settings!$B$3&lt;=$H364,"Not due",IF($I364&lt;=30,"1-30",IF($I364&lt;=60,"31-60",IF($I364&lt;=90,"61-90","90+")))))</f>
        <v/>
      </c>
    </row>
    <row r="365" spans="1:10" x14ac:dyDescent="0.3">
      <c r="A365" s="14"/>
      <c r="B365" s="14"/>
      <c r="C365" s="17"/>
      <c r="D365" s="14"/>
      <c r="E365" s="18"/>
      <c r="F365" s="18"/>
      <c r="G365" s="19" t="str">
        <f t="shared" si="10"/>
        <v/>
      </c>
      <c r="H365" s="20" t="str">
        <f t="shared" si="11"/>
        <v/>
      </c>
      <c r="I365" s="21" t="str">
        <f>IF(OR($G365="",N($G365)&lt;=0,$H365=""),"",MAX(0,Settings!$B$3-$H365))</f>
        <v/>
      </c>
      <c r="J365" s="21" t="str">
        <f>IF($I365="","",IF(Settings!$B$3&lt;=$H365,"Not due",IF($I365&lt;=30,"1-30",IF($I365&lt;=60,"31-60",IF($I365&lt;=90,"61-90","90+")))))</f>
        <v/>
      </c>
    </row>
    <row r="366" spans="1:10" x14ac:dyDescent="0.3">
      <c r="A366" s="14"/>
      <c r="B366" s="14"/>
      <c r="C366" s="17"/>
      <c r="D366" s="14"/>
      <c r="E366" s="18"/>
      <c r="F366" s="18"/>
      <c r="G366" s="19" t="str">
        <f t="shared" si="10"/>
        <v/>
      </c>
      <c r="H366" s="20" t="str">
        <f t="shared" si="11"/>
        <v/>
      </c>
      <c r="I366" s="21" t="str">
        <f>IF(OR($G366="",N($G366)&lt;=0,$H366=""),"",MAX(0,Settings!$B$3-$H366))</f>
        <v/>
      </c>
      <c r="J366" s="21" t="str">
        <f>IF($I366="","",IF(Settings!$B$3&lt;=$H366,"Not due",IF($I366&lt;=30,"1-30",IF($I366&lt;=60,"31-60",IF($I366&lt;=90,"61-90","90+")))))</f>
        <v/>
      </c>
    </row>
    <row r="367" spans="1:10" x14ac:dyDescent="0.3">
      <c r="A367" s="14"/>
      <c r="B367" s="14"/>
      <c r="C367" s="17"/>
      <c r="D367" s="14"/>
      <c r="E367" s="18"/>
      <c r="F367" s="18"/>
      <c r="G367" s="19" t="str">
        <f t="shared" si="10"/>
        <v/>
      </c>
      <c r="H367" s="20" t="str">
        <f t="shared" si="11"/>
        <v/>
      </c>
      <c r="I367" s="21" t="str">
        <f>IF(OR($G367="",N($G367)&lt;=0,$H367=""),"",MAX(0,Settings!$B$3-$H367))</f>
        <v/>
      </c>
      <c r="J367" s="21" t="str">
        <f>IF($I367="","",IF(Settings!$B$3&lt;=$H367,"Not due",IF($I367&lt;=30,"1-30",IF($I367&lt;=60,"31-60",IF($I367&lt;=90,"61-90","90+")))))</f>
        <v/>
      </c>
    </row>
    <row r="368" spans="1:10" x14ac:dyDescent="0.3">
      <c r="A368" s="14"/>
      <c r="B368" s="14"/>
      <c r="C368" s="17"/>
      <c r="D368" s="14"/>
      <c r="E368" s="18"/>
      <c r="F368" s="18"/>
      <c r="G368" s="19" t="str">
        <f t="shared" si="10"/>
        <v/>
      </c>
      <c r="H368" s="20" t="str">
        <f t="shared" si="11"/>
        <v/>
      </c>
      <c r="I368" s="21" t="str">
        <f>IF(OR($G368="",N($G368)&lt;=0,$H368=""),"",MAX(0,Settings!$B$3-$H368))</f>
        <v/>
      </c>
      <c r="J368" s="21" t="str">
        <f>IF($I368="","",IF(Settings!$B$3&lt;=$H368,"Not due",IF($I368&lt;=30,"1-30",IF($I368&lt;=60,"31-60",IF($I368&lt;=90,"61-90","90+")))))</f>
        <v/>
      </c>
    </row>
    <row r="369" spans="1:10" x14ac:dyDescent="0.3">
      <c r="A369" s="14"/>
      <c r="B369" s="14"/>
      <c r="C369" s="17"/>
      <c r="D369" s="14"/>
      <c r="E369" s="18"/>
      <c r="F369" s="18"/>
      <c r="G369" s="19" t="str">
        <f t="shared" si="10"/>
        <v/>
      </c>
      <c r="H369" s="20" t="str">
        <f t="shared" si="11"/>
        <v/>
      </c>
      <c r="I369" s="21" t="str">
        <f>IF(OR($G369="",N($G369)&lt;=0,$H369=""),"",MAX(0,Settings!$B$3-$H369))</f>
        <v/>
      </c>
      <c r="J369" s="21" t="str">
        <f>IF($I369="","",IF(Settings!$B$3&lt;=$H369,"Not due",IF($I369&lt;=30,"1-30",IF($I369&lt;=60,"31-60",IF($I369&lt;=90,"61-90","90+")))))</f>
        <v/>
      </c>
    </row>
    <row r="370" spans="1:10" x14ac:dyDescent="0.3">
      <c r="A370" s="14"/>
      <c r="B370" s="14"/>
      <c r="C370" s="17"/>
      <c r="D370" s="14"/>
      <c r="E370" s="18"/>
      <c r="F370" s="18"/>
      <c r="G370" s="19" t="str">
        <f t="shared" si="10"/>
        <v/>
      </c>
      <c r="H370" s="20" t="str">
        <f t="shared" si="11"/>
        <v/>
      </c>
      <c r="I370" s="21" t="str">
        <f>IF(OR($G370="",N($G370)&lt;=0,$H370=""),"",MAX(0,Settings!$B$3-$H370))</f>
        <v/>
      </c>
      <c r="J370" s="21" t="str">
        <f>IF($I370="","",IF(Settings!$B$3&lt;=$H370,"Not due",IF($I370&lt;=30,"1-30",IF($I370&lt;=60,"31-60",IF($I370&lt;=90,"61-90","90+")))))</f>
        <v/>
      </c>
    </row>
    <row r="371" spans="1:10" x14ac:dyDescent="0.3">
      <c r="A371" s="14"/>
      <c r="B371" s="14"/>
      <c r="C371" s="17"/>
      <c r="D371" s="14"/>
      <c r="E371" s="18"/>
      <c r="F371" s="18"/>
      <c r="G371" s="19" t="str">
        <f t="shared" si="10"/>
        <v/>
      </c>
      <c r="H371" s="20" t="str">
        <f t="shared" si="11"/>
        <v/>
      </c>
      <c r="I371" s="21" t="str">
        <f>IF(OR($G371="",N($G371)&lt;=0,$H371=""),"",MAX(0,Settings!$B$3-$H371))</f>
        <v/>
      </c>
      <c r="J371" s="21" t="str">
        <f>IF($I371="","",IF(Settings!$B$3&lt;=$H371,"Not due",IF($I371&lt;=30,"1-30",IF($I371&lt;=60,"31-60",IF($I371&lt;=90,"61-90","90+")))))</f>
        <v/>
      </c>
    </row>
    <row r="372" spans="1:10" x14ac:dyDescent="0.3">
      <c r="A372" s="14"/>
      <c r="B372" s="14"/>
      <c r="C372" s="17"/>
      <c r="D372" s="14"/>
      <c r="E372" s="18"/>
      <c r="F372" s="18"/>
      <c r="G372" s="19" t="str">
        <f t="shared" si="10"/>
        <v/>
      </c>
      <c r="H372" s="20" t="str">
        <f t="shared" si="11"/>
        <v/>
      </c>
      <c r="I372" s="21" t="str">
        <f>IF(OR($G372="",N($G372)&lt;=0,$H372=""),"",MAX(0,Settings!$B$3-$H372))</f>
        <v/>
      </c>
      <c r="J372" s="21" t="str">
        <f>IF($I372="","",IF(Settings!$B$3&lt;=$H372,"Not due",IF($I372&lt;=30,"1-30",IF($I372&lt;=60,"31-60",IF($I372&lt;=90,"61-90","90+")))))</f>
        <v/>
      </c>
    </row>
    <row r="373" spans="1:10" x14ac:dyDescent="0.3">
      <c r="A373" s="14"/>
      <c r="B373" s="14"/>
      <c r="C373" s="17"/>
      <c r="D373" s="14"/>
      <c r="E373" s="18"/>
      <c r="F373" s="18"/>
      <c r="G373" s="19" t="str">
        <f t="shared" si="10"/>
        <v/>
      </c>
      <c r="H373" s="20" t="str">
        <f t="shared" si="11"/>
        <v/>
      </c>
      <c r="I373" s="21" t="str">
        <f>IF(OR($G373="",N($G373)&lt;=0,$H373=""),"",MAX(0,Settings!$B$3-$H373))</f>
        <v/>
      </c>
      <c r="J373" s="21" t="str">
        <f>IF($I373="","",IF(Settings!$B$3&lt;=$H373,"Not due",IF($I373&lt;=30,"1-30",IF($I373&lt;=60,"31-60",IF($I373&lt;=90,"61-90","90+")))))</f>
        <v/>
      </c>
    </row>
    <row r="374" spans="1:10" x14ac:dyDescent="0.3">
      <c r="A374" s="14"/>
      <c r="B374" s="14"/>
      <c r="C374" s="17"/>
      <c r="D374" s="14"/>
      <c r="E374" s="18"/>
      <c r="F374" s="18"/>
      <c r="G374" s="19" t="str">
        <f t="shared" si="10"/>
        <v/>
      </c>
      <c r="H374" s="20" t="str">
        <f t="shared" si="11"/>
        <v/>
      </c>
      <c r="I374" s="21" t="str">
        <f>IF(OR($G374="",N($G374)&lt;=0,$H374=""),"",MAX(0,Settings!$B$3-$H374))</f>
        <v/>
      </c>
      <c r="J374" s="21" t="str">
        <f>IF($I374="","",IF(Settings!$B$3&lt;=$H374,"Not due",IF($I374&lt;=30,"1-30",IF($I374&lt;=60,"31-60",IF($I374&lt;=90,"61-90","90+")))))</f>
        <v/>
      </c>
    </row>
    <row r="375" spans="1:10" x14ac:dyDescent="0.3">
      <c r="A375" s="14"/>
      <c r="B375" s="14"/>
      <c r="C375" s="17"/>
      <c r="D375" s="14"/>
      <c r="E375" s="18"/>
      <c r="F375" s="18"/>
      <c r="G375" s="19" t="str">
        <f t="shared" si="10"/>
        <v/>
      </c>
      <c r="H375" s="20" t="str">
        <f t="shared" si="11"/>
        <v/>
      </c>
      <c r="I375" s="21" t="str">
        <f>IF(OR($G375="",N($G375)&lt;=0,$H375=""),"",MAX(0,Settings!$B$3-$H375))</f>
        <v/>
      </c>
      <c r="J375" s="21" t="str">
        <f>IF($I375="","",IF(Settings!$B$3&lt;=$H375,"Not due",IF($I375&lt;=30,"1-30",IF($I375&lt;=60,"31-60",IF($I375&lt;=90,"61-90","90+")))))</f>
        <v/>
      </c>
    </row>
    <row r="376" spans="1:10" x14ac:dyDescent="0.3">
      <c r="A376" s="14"/>
      <c r="B376" s="14"/>
      <c r="C376" s="17"/>
      <c r="D376" s="14"/>
      <c r="E376" s="18"/>
      <c r="F376" s="18"/>
      <c r="G376" s="19" t="str">
        <f t="shared" si="10"/>
        <v/>
      </c>
      <c r="H376" s="20" t="str">
        <f t="shared" si="11"/>
        <v/>
      </c>
      <c r="I376" s="21" t="str">
        <f>IF(OR($G376="",N($G376)&lt;=0,$H376=""),"",MAX(0,Settings!$B$3-$H376))</f>
        <v/>
      </c>
      <c r="J376" s="21" t="str">
        <f>IF($I376="","",IF(Settings!$B$3&lt;=$H376,"Not due",IF($I376&lt;=30,"1-30",IF($I376&lt;=60,"31-60",IF($I376&lt;=90,"61-90","90+")))))</f>
        <v/>
      </c>
    </row>
    <row r="377" spans="1:10" x14ac:dyDescent="0.3">
      <c r="A377" s="14"/>
      <c r="B377" s="14"/>
      <c r="C377" s="17"/>
      <c r="D377" s="14"/>
      <c r="E377" s="18"/>
      <c r="F377" s="18"/>
      <c r="G377" s="19" t="str">
        <f t="shared" si="10"/>
        <v/>
      </c>
      <c r="H377" s="20" t="str">
        <f t="shared" si="11"/>
        <v/>
      </c>
      <c r="I377" s="21" t="str">
        <f>IF(OR($G377="",N($G377)&lt;=0,$H377=""),"",MAX(0,Settings!$B$3-$H377))</f>
        <v/>
      </c>
      <c r="J377" s="21" t="str">
        <f>IF($I377="","",IF(Settings!$B$3&lt;=$H377,"Not due",IF($I377&lt;=30,"1-30",IF($I377&lt;=60,"31-60",IF($I377&lt;=90,"61-90","90+")))))</f>
        <v/>
      </c>
    </row>
    <row r="378" spans="1:10" x14ac:dyDescent="0.3">
      <c r="A378" s="14"/>
      <c r="B378" s="14"/>
      <c r="C378" s="17"/>
      <c r="D378" s="14"/>
      <c r="E378" s="18"/>
      <c r="F378" s="18"/>
      <c r="G378" s="19" t="str">
        <f t="shared" si="10"/>
        <v/>
      </c>
      <c r="H378" s="20" t="str">
        <f t="shared" si="11"/>
        <v/>
      </c>
      <c r="I378" s="21" t="str">
        <f>IF(OR($G378="",N($G378)&lt;=0,$H378=""),"",MAX(0,Settings!$B$3-$H378))</f>
        <v/>
      </c>
      <c r="J378" s="21" t="str">
        <f>IF($I378="","",IF(Settings!$B$3&lt;=$H378,"Not due",IF($I378&lt;=30,"1-30",IF($I378&lt;=60,"31-60",IF($I378&lt;=90,"61-90","90+")))))</f>
        <v/>
      </c>
    </row>
    <row r="379" spans="1:10" x14ac:dyDescent="0.3">
      <c r="A379" s="14"/>
      <c r="B379" s="14"/>
      <c r="C379" s="17"/>
      <c r="D379" s="14"/>
      <c r="E379" s="18"/>
      <c r="F379" s="18"/>
      <c r="G379" s="19" t="str">
        <f t="shared" si="10"/>
        <v/>
      </c>
      <c r="H379" s="20" t="str">
        <f t="shared" si="11"/>
        <v/>
      </c>
      <c r="I379" s="21" t="str">
        <f>IF(OR($G379="",N($G379)&lt;=0,$H379=""),"",MAX(0,Settings!$B$3-$H379))</f>
        <v/>
      </c>
      <c r="J379" s="21" t="str">
        <f>IF($I379="","",IF(Settings!$B$3&lt;=$H379,"Not due",IF($I379&lt;=30,"1-30",IF($I379&lt;=60,"31-60",IF($I379&lt;=90,"61-90","90+")))))</f>
        <v/>
      </c>
    </row>
    <row r="380" spans="1:10" x14ac:dyDescent="0.3">
      <c r="A380" s="14"/>
      <c r="B380" s="14"/>
      <c r="C380" s="17"/>
      <c r="D380" s="14"/>
      <c r="E380" s="18"/>
      <c r="F380" s="18"/>
      <c r="G380" s="19" t="str">
        <f t="shared" si="10"/>
        <v/>
      </c>
      <c r="H380" s="20" t="str">
        <f t="shared" si="11"/>
        <v/>
      </c>
      <c r="I380" s="21" t="str">
        <f>IF(OR($G380="",N($G380)&lt;=0,$H380=""),"",MAX(0,Settings!$B$3-$H380))</f>
        <v/>
      </c>
      <c r="J380" s="21" t="str">
        <f>IF($I380="","",IF(Settings!$B$3&lt;=$H380,"Not due",IF($I380&lt;=30,"1-30",IF($I380&lt;=60,"31-60",IF($I380&lt;=90,"61-90","90+")))))</f>
        <v/>
      </c>
    </row>
    <row r="381" spans="1:10" x14ac:dyDescent="0.3">
      <c r="A381" s="14"/>
      <c r="B381" s="14"/>
      <c r="C381" s="17"/>
      <c r="D381" s="14"/>
      <c r="E381" s="18"/>
      <c r="F381" s="18"/>
      <c r="G381" s="19" t="str">
        <f t="shared" si="10"/>
        <v/>
      </c>
      <c r="H381" s="20" t="str">
        <f t="shared" si="11"/>
        <v/>
      </c>
      <c r="I381" s="21" t="str">
        <f>IF(OR($G381="",N($G381)&lt;=0,$H381=""),"",MAX(0,Settings!$B$3-$H381))</f>
        <v/>
      </c>
      <c r="J381" s="21" t="str">
        <f>IF($I381="","",IF(Settings!$B$3&lt;=$H381,"Not due",IF($I381&lt;=30,"1-30",IF($I381&lt;=60,"31-60",IF($I381&lt;=90,"61-90","90+")))))</f>
        <v/>
      </c>
    </row>
    <row r="382" spans="1:10" x14ac:dyDescent="0.3">
      <c r="A382" s="14"/>
      <c r="B382" s="14"/>
      <c r="C382" s="17"/>
      <c r="D382" s="14"/>
      <c r="E382" s="18"/>
      <c r="F382" s="18"/>
      <c r="G382" s="19" t="str">
        <f t="shared" si="10"/>
        <v/>
      </c>
      <c r="H382" s="20" t="str">
        <f t="shared" si="11"/>
        <v/>
      </c>
      <c r="I382" s="21" t="str">
        <f>IF(OR($G382="",N($G382)&lt;=0,$H382=""),"",MAX(0,Settings!$B$3-$H382))</f>
        <v/>
      </c>
      <c r="J382" s="21" t="str">
        <f>IF($I382="","",IF(Settings!$B$3&lt;=$H382,"Not due",IF($I382&lt;=30,"1-30",IF($I382&lt;=60,"31-60",IF($I382&lt;=90,"61-90","90+")))))</f>
        <v/>
      </c>
    </row>
    <row r="383" spans="1:10" x14ac:dyDescent="0.3">
      <c r="A383" s="14"/>
      <c r="B383" s="14"/>
      <c r="C383" s="17"/>
      <c r="D383" s="14"/>
      <c r="E383" s="18"/>
      <c r="F383" s="18"/>
      <c r="G383" s="19" t="str">
        <f t="shared" si="10"/>
        <v/>
      </c>
      <c r="H383" s="20" t="str">
        <f t="shared" si="11"/>
        <v/>
      </c>
      <c r="I383" s="21" t="str">
        <f>IF(OR($G383="",N($G383)&lt;=0,$H383=""),"",MAX(0,Settings!$B$3-$H383))</f>
        <v/>
      </c>
      <c r="J383" s="21" t="str">
        <f>IF($I383="","",IF(Settings!$B$3&lt;=$H383,"Not due",IF($I383&lt;=30,"1-30",IF($I383&lt;=60,"31-60",IF($I383&lt;=90,"61-90","90+")))))</f>
        <v/>
      </c>
    </row>
    <row r="384" spans="1:10" x14ac:dyDescent="0.3">
      <c r="A384" s="14"/>
      <c r="B384" s="14"/>
      <c r="C384" s="17"/>
      <c r="D384" s="14"/>
      <c r="E384" s="18"/>
      <c r="F384" s="18"/>
      <c r="G384" s="19" t="str">
        <f t="shared" si="10"/>
        <v/>
      </c>
      <c r="H384" s="20" t="str">
        <f t="shared" si="11"/>
        <v/>
      </c>
      <c r="I384" s="21" t="str">
        <f>IF(OR($G384="",N($G384)&lt;=0,$H384=""),"",MAX(0,Settings!$B$3-$H384))</f>
        <v/>
      </c>
      <c r="J384" s="21" t="str">
        <f>IF($I384="","",IF(Settings!$B$3&lt;=$H384,"Not due",IF($I384&lt;=30,"1-30",IF($I384&lt;=60,"31-60",IF($I384&lt;=90,"61-90","90+")))))</f>
        <v/>
      </c>
    </row>
    <row r="385" spans="1:10" x14ac:dyDescent="0.3">
      <c r="A385" s="14"/>
      <c r="B385" s="14"/>
      <c r="C385" s="17"/>
      <c r="D385" s="14"/>
      <c r="E385" s="18"/>
      <c r="F385" s="18"/>
      <c r="G385" s="19" t="str">
        <f t="shared" si="10"/>
        <v/>
      </c>
      <c r="H385" s="20" t="str">
        <f t="shared" si="11"/>
        <v/>
      </c>
      <c r="I385" s="21" t="str">
        <f>IF(OR($G385="",N($G385)&lt;=0,$H385=""),"",MAX(0,Settings!$B$3-$H385))</f>
        <v/>
      </c>
      <c r="J385" s="21" t="str">
        <f>IF($I385="","",IF(Settings!$B$3&lt;=$H385,"Not due",IF($I385&lt;=30,"1-30",IF($I385&lt;=60,"31-60",IF($I385&lt;=90,"61-90","90+")))))</f>
        <v/>
      </c>
    </row>
    <row r="386" spans="1:10" x14ac:dyDescent="0.3">
      <c r="A386" s="14"/>
      <c r="B386" s="14"/>
      <c r="C386" s="17"/>
      <c r="D386" s="14"/>
      <c r="E386" s="18"/>
      <c r="F386" s="18"/>
      <c r="G386" s="19" t="str">
        <f t="shared" si="10"/>
        <v/>
      </c>
      <c r="H386" s="20" t="str">
        <f t="shared" si="11"/>
        <v/>
      </c>
      <c r="I386" s="21" t="str">
        <f>IF(OR($G386="",N($G386)&lt;=0,$H386=""),"",MAX(0,Settings!$B$3-$H386))</f>
        <v/>
      </c>
      <c r="J386" s="21" t="str">
        <f>IF($I386="","",IF(Settings!$B$3&lt;=$H386,"Not due",IF($I386&lt;=30,"1-30",IF($I386&lt;=60,"31-60",IF($I386&lt;=90,"61-90","90+")))))</f>
        <v/>
      </c>
    </row>
    <row r="387" spans="1:10" x14ac:dyDescent="0.3">
      <c r="A387" s="14"/>
      <c r="B387" s="14"/>
      <c r="C387" s="17"/>
      <c r="D387" s="14"/>
      <c r="E387" s="18"/>
      <c r="F387" s="18"/>
      <c r="G387" s="19" t="str">
        <f t="shared" si="10"/>
        <v/>
      </c>
      <c r="H387" s="20" t="str">
        <f t="shared" si="11"/>
        <v/>
      </c>
      <c r="I387" s="21" t="str">
        <f>IF(OR($G387="",N($G387)&lt;=0,$H387=""),"",MAX(0,Settings!$B$3-$H387))</f>
        <v/>
      </c>
      <c r="J387" s="21" t="str">
        <f>IF($I387="","",IF(Settings!$B$3&lt;=$H387,"Not due",IF($I387&lt;=30,"1-30",IF($I387&lt;=60,"31-60",IF($I387&lt;=90,"61-90","90+")))))</f>
        <v/>
      </c>
    </row>
    <row r="388" spans="1:10" x14ac:dyDescent="0.3">
      <c r="A388" s="14"/>
      <c r="B388" s="14"/>
      <c r="C388" s="17"/>
      <c r="D388" s="14"/>
      <c r="E388" s="18"/>
      <c r="F388" s="18"/>
      <c r="G388" s="19" t="str">
        <f t="shared" ref="G388:G451" si="12">IF($E388="","",$E388-N($F388))</f>
        <v/>
      </c>
      <c r="H388" s="20" t="str">
        <f t="shared" ref="H388:H451" si="13">IF($C388="","",$C388+N($D388))</f>
        <v/>
      </c>
      <c r="I388" s="21" t="str">
        <f>IF(OR($G388="",N($G388)&lt;=0,$H388=""),"",MAX(0,Settings!$B$3-$H388))</f>
        <v/>
      </c>
      <c r="J388" s="21" t="str">
        <f>IF($I388="","",IF(Settings!$B$3&lt;=$H388,"Not due",IF($I388&lt;=30,"1-30",IF($I388&lt;=60,"31-60",IF($I388&lt;=90,"61-90","90+")))))</f>
        <v/>
      </c>
    </row>
    <row r="389" spans="1:10" x14ac:dyDescent="0.3">
      <c r="A389" s="14"/>
      <c r="B389" s="14"/>
      <c r="C389" s="17"/>
      <c r="D389" s="14"/>
      <c r="E389" s="18"/>
      <c r="F389" s="18"/>
      <c r="G389" s="19" t="str">
        <f t="shared" si="12"/>
        <v/>
      </c>
      <c r="H389" s="20" t="str">
        <f t="shared" si="13"/>
        <v/>
      </c>
      <c r="I389" s="21" t="str">
        <f>IF(OR($G389="",N($G389)&lt;=0,$H389=""),"",MAX(0,Settings!$B$3-$H389))</f>
        <v/>
      </c>
      <c r="J389" s="21" t="str">
        <f>IF($I389="","",IF(Settings!$B$3&lt;=$H389,"Not due",IF($I389&lt;=30,"1-30",IF($I389&lt;=60,"31-60",IF($I389&lt;=90,"61-90","90+")))))</f>
        <v/>
      </c>
    </row>
    <row r="390" spans="1:10" x14ac:dyDescent="0.3">
      <c r="A390" s="14"/>
      <c r="B390" s="14"/>
      <c r="C390" s="17"/>
      <c r="D390" s="14"/>
      <c r="E390" s="18"/>
      <c r="F390" s="18"/>
      <c r="G390" s="19" t="str">
        <f t="shared" si="12"/>
        <v/>
      </c>
      <c r="H390" s="20" t="str">
        <f t="shared" si="13"/>
        <v/>
      </c>
      <c r="I390" s="21" t="str">
        <f>IF(OR($G390="",N($G390)&lt;=0,$H390=""),"",MAX(0,Settings!$B$3-$H390))</f>
        <v/>
      </c>
      <c r="J390" s="21" t="str">
        <f>IF($I390="","",IF(Settings!$B$3&lt;=$H390,"Not due",IF($I390&lt;=30,"1-30",IF($I390&lt;=60,"31-60",IF($I390&lt;=90,"61-90","90+")))))</f>
        <v/>
      </c>
    </row>
    <row r="391" spans="1:10" x14ac:dyDescent="0.3">
      <c r="A391" s="14"/>
      <c r="B391" s="14"/>
      <c r="C391" s="17"/>
      <c r="D391" s="14"/>
      <c r="E391" s="18"/>
      <c r="F391" s="18"/>
      <c r="G391" s="19" t="str">
        <f t="shared" si="12"/>
        <v/>
      </c>
      <c r="H391" s="20" t="str">
        <f t="shared" si="13"/>
        <v/>
      </c>
      <c r="I391" s="21" t="str">
        <f>IF(OR($G391="",N($G391)&lt;=0,$H391=""),"",MAX(0,Settings!$B$3-$H391))</f>
        <v/>
      </c>
      <c r="J391" s="21" t="str">
        <f>IF($I391="","",IF(Settings!$B$3&lt;=$H391,"Not due",IF($I391&lt;=30,"1-30",IF($I391&lt;=60,"31-60",IF($I391&lt;=90,"61-90","90+")))))</f>
        <v/>
      </c>
    </row>
    <row r="392" spans="1:10" x14ac:dyDescent="0.3">
      <c r="A392" s="14"/>
      <c r="B392" s="14"/>
      <c r="C392" s="17"/>
      <c r="D392" s="14"/>
      <c r="E392" s="18"/>
      <c r="F392" s="18"/>
      <c r="G392" s="19" t="str">
        <f t="shared" si="12"/>
        <v/>
      </c>
      <c r="H392" s="20" t="str">
        <f t="shared" si="13"/>
        <v/>
      </c>
      <c r="I392" s="21" t="str">
        <f>IF(OR($G392="",N($G392)&lt;=0,$H392=""),"",MAX(0,Settings!$B$3-$H392))</f>
        <v/>
      </c>
      <c r="J392" s="21" t="str">
        <f>IF($I392="","",IF(Settings!$B$3&lt;=$H392,"Not due",IF($I392&lt;=30,"1-30",IF($I392&lt;=60,"31-60",IF($I392&lt;=90,"61-90","90+")))))</f>
        <v/>
      </c>
    </row>
    <row r="393" spans="1:10" x14ac:dyDescent="0.3">
      <c r="A393" s="14"/>
      <c r="B393" s="14"/>
      <c r="C393" s="17"/>
      <c r="D393" s="14"/>
      <c r="E393" s="18"/>
      <c r="F393" s="18"/>
      <c r="G393" s="19" t="str">
        <f t="shared" si="12"/>
        <v/>
      </c>
      <c r="H393" s="20" t="str">
        <f t="shared" si="13"/>
        <v/>
      </c>
      <c r="I393" s="21" t="str">
        <f>IF(OR($G393="",N($G393)&lt;=0,$H393=""),"",MAX(0,Settings!$B$3-$H393))</f>
        <v/>
      </c>
      <c r="J393" s="21" t="str">
        <f>IF($I393="","",IF(Settings!$B$3&lt;=$H393,"Not due",IF($I393&lt;=30,"1-30",IF($I393&lt;=60,"31-60",IF($I393&lt;=90,"61-90","90+")))))</f>
        <v/>
      </c>
    </row>
    <row r="394" spans="1:10" x14ac:dyDescent="0.3">
      <c r="A394" s="14"/>
      <c r="B394" s="14"/>
      <c r="C394" s="17"/>
      <c r="D394" s="14"/>
      <c r="E394" s="18"/>
      <c r="F394" s="18"/>
      <c r="G394" s="19" t="str">
        <f t="shared" si="12"/>
        <v/>
      </c>
      <c r="H394" s="20" t="str">
        <f t="shared" si="13"/>
        <v/>
      </c>
      <c r="I394" s="21" t="str">
        <f>IF(OR($G394="",N($G394)&lt;=0,$H394=""),"",MAX(0,Settings!$B$3-$H394))</f>
        <v/>
      </c>
      <c r="J394" s="21" t="str">
        <f>IF($I394="","",IF(Settings!$B$3&lt;=$H394,"Not due",IF($I394&lt;=30,"1-30",IF($I394&lt;=60,"31-60",IF($I394&lt;=90,"61-90","90+")))))</f>
        <v/>
      </c>
    </row>
    <row r="395" spans="1:10" x14ac:dyDescent="0.3">
      <c r="A395" s="14"/>
      <c r="B395" s="14"/>
      <c r="C395" s="17"/>
      <c r="D395" s="14"/>
      <c r="E395" s="18"/>
      <c r="F395" s="18"/>
      <c r="G395" s="19" t="str">
        <f t="shared" si="12"/>
        <v/>
      </c>
      <c r="H395" s="20" t="str">
        <f t="shared" si="13"/>
        <v/>
      </c>
      <c r="I395" s="21" t="str">
        <f>IF(OR($G395="",N($G395)&lt;=0,$H395=""),"",MAX(0,Settings!$B$3-$H395))</f>
        <v/>
      </c>
      <c r="J395" s="21" t="str">
        <f>IF($I395="","",IF(Settings!$B$3&lt;=$H395,"Not due",IF($I395&lt;=30,"1-30",IF($I395&lt;=60,"31-60",IF($I395&lt;=90,"61-90","90+")))))</f>
        <v/>
      </c>
    </row>
    <row r="396" spans="1:10" x14ac:dyDescent="0.3">
      <c r="A396" s="14"/>
      <c r="B396" s="14"/>
      <c r="C396" s="17"/>
      <c r="D396" s="14"/>
      <c r="E396" s="18"/>
      <c r="F396" s="18"/>
      <c r="G396" s="19" t="str">
        <f t="shared" si="12"/>
        <v/>
      </c>
      <c r="H396" s="20" t="str">
        <f t="shared" si="13"/>
        <v/>
      </c>
      <c r="I396" s="21" t="str">
        <f>IF(OR($G396="",N($G396)&lt;=0,$H396=""),"",MAX(0,Settings!$B$3-$H396))</f>
        <v/>
      </c>
      <c r="J396" s="21" t="str">
        <f>IF($I396="","",IF(Settings!$B$3&lt;=$H396,"Not due",IF($I396&lt;=30,"1-30",IF($I396&lt;=60,"31-60",IF($I396&lt;=90,"61-90","90+")))))</f>
        <v/>
      </c>
    </row>
    <row r="397" spans="1:10" x14ac:dyDescent="0.3">
      <c r="A397" s="14"/>
      <c r="B397" s="14"/>
      <c r="C397" s="17"/>
      <c r="D397" s="14"/>
      <c r="E397" s="18"/>
      <c r="F397" s="18"/>
      <c r="G397" s="19" t="str">
        <f t="shared" si="12"/>
        <v/>
      </c>
      <c r="H397" s="20" t="str">
        <f t="shared" si="13"/>
        <v/>
      </c>
      <c r="I397" s="21" t="str">
        <f>IF(OR($G397="",N($G397)&lt;=0,$H397=""),"",MAX(0,Settings!$B$3-$H397))</f>
        <v/>
      </c>
      <c r="J397" s="21" t="str">
        <f>IF($I397="","",IF(Settings!$B$3&lt;=$H397,"Not due",IF($I397&lt;=30,"1-30",IF($I397&lt;=60,"31-60",IF($I397&lt;=90,"61-90","90+")))))</f>
        <v/>
      </c>
    </row>
    <row r="398" spans="1:10" x14ac:dyDescent="0.3">
      <c r="A398" s="14"/>
      <c r="B398" s="14"/>
      <c r="C398" s="17"/>
      <c r="D398" s="14"/>
      <c r="E398" s="18"/>
      <c r="F398" s="18"/>
      <c r="G398" s="19" t="str">
        <f t="shared" si="12"/>
        <v/>
      </c>
      <c r="H398" s="20" t="str">
        <f t="shared" si="13"/>
        <v/>
      </c>
      <c r="I398" s="21" t="str">
        <f>IF(OR($G398="",N($G398)&lt;=0,$H398=""),"",MAX(0,Settings!$B$3-$H398))</f>
        <v/>
      </c>
      <c r="J398" s="21" t="str">
        <f>IF($I398="","",IF(Settings!$B$3&lt;=$H398,"Not due",IF($I398&lt;=30,"1-30",IF($I398&lt;=60,"31-60",IF($I398&lt;=90,"61-90","90+")))))</f>
        <v/>
      </c>
    </row>
    <row r="399" spans="1:10" x14ac:dyDescent="0.3">
      <c r="A399" s="14"/>
      <c r="B399" s="14"/>
      <c r="C399" s="17"/>
      <c r="D399" s="14"/>
      <c r="E399" s="18"/>
      <c r="F399" s="18"/>
      <c r="G399" s="19" t="str">
        <f t="shared" si="12"/>
        <v/>
      </c>
      <c r="H399" s="20" t="str">
        <f t="shared" si="13"/>
        <v/>
      </c>
      <c r="I399" s="21" t="str">
        <f>IF(OR($G399="",N($G399)&lt;=0,$H399=""),"",MAX(0,Settings!$B$3-$H399))</f>
        <v/>
      </c>
      <c r="J399" s="21" t="str">
        <f>IF($I399="","",IF(Settings!$B$3&lt;=$H399,"Not due",IF($I399&lt;=30,"1-30",IF($I399&lt;=60,"31-60",IF($I399&lt;=90,"61-90","90+")))))</f>
        <v/>
      </c>
    </row>
    <row r="400" spans="1:10" x14ac:dyDescent="0.3">
      <c r="A400" s="14"/>
      <c r="B400" s="14"/>
      <c r="C400" s="17"/>
      <c r="D400" s="14"/>
      <c r="E400" s="18"/>
      <c r="F400" s="18"/>
      <c r="G400" s="19" t="str">
        <f t="shared" si="12"/>
        <v/>
      </c>
      <c r="H400" s="20" t="str">
        <f t="shared" si="13"/>
        <v/>
      </c>
      <c r="I400" s="21" t="str">
        <f>IF(OR($G400="",N($G400)&lt;=0,$H400=""),"",MAX(0,Settings!$B$3-$H400))</f>
        <v/>
      </c>
      <c r="J400" s="21" t="str">
        <f>IF($I400="","",IF(Settings!$B$3&lt;=$H400,"Not due",IF($I400&lt;=30,"1-30",IF($I400&lt;=60,"31-60",IF($I400&lt;=90,"61-90","90+")))))</f>
        <v/>
      </c>
    </row>
    <row r="401" spans="1:10" x14ac:dyDescent="0.3">
      <c r="A401" s="14"/>
      <c r="B401" s="14"/>
      <c r="C401" s="17"/>
      <c r="D401" s="14"/>
      <c r="E401" s="18"/>
      <c r="F401" s="18"/>
      <c r="G401" s="19" t="str">
        <f t="shared" si="12"/>
        <v/>
      </c>
      <c r="H401" s="20" t="str">
        <f t="shared" si="13"/>
        <v/>
      </c>
      <c r="I401" s="21" t="str">
        <f>IF(OR($G401="",N($G401)&lt;=0,$H401=""),"",MAX(0,Settings!$B$3-$H401))</f>
        <v/>
      </c>
      <c r="J401" s="21" t="str">
        <f>IF($I401="","",IF(Settings!$B$3&lt;=$H401,"Not due",IF($I401&lt;=30,"1-30",IF($I401&lt;=60,"31-60",IF($I401&lt;=90,"61-90","90+")))))</f>
        <v/>
      </c>
    </row>
    <row r="402" spans="1:10" x14ac:dyDescent="0.3">
      <c r="A402" s="14"/>
      <c r="B402" s="14"/>
      <c r="C402" s="17"/>
      <c r="D402" s="14"/>
      <c r="E402" s="18"/>
      <c r="F402" s="18"/>
      <c r="G402" s="19" t="str">
        <f t="shared" si="12"/>
        <v/>
      </c>
      <c r="H402" s="20" t="str">
        <f t="shared" si="13"/>
        <v/>
      </c>
      <c r="I402" s="21" t="str">
        <f>IF(OR($G402="",N($G402)&lt;=0,$H402=""),"",MAX(0,Settings!$B$3-$H402))</f>
        <v/>
      </c>
      <c r="J402" s="21" t="str">
        <f>IF($I402="","",IF(Settings!$B$3&lt;=$H402,"Not due",IF($I402&lt;=30,"1-30",IF($I402&lt;=60,"31-60",IF($I402&lt;=90,"61-90","90+")))))</f>
        <v/>
      </c>
    </row>
    <row r="403" spans="1:10" x14ac:dyDescent="0.3">
      <c r="A403" s="14"/>
      <c r="B403" s="14"/>
      <c r="C403" s="17"/>
      <c r="D403" s="14"/>
      <c r="E403" s="18"/>
      <c r="F403" s="18"/>
      <c r="G403" s="19" t="str">
        <f t="shared" si="12"/>
        <v/>
      </c>
      <c r="H403" s="20" t="str">
        <f t="shared" si="13"/>
        <v/>
      </c>
      <c r="I403" s="21" t="str">
        <f>IF(OR($G403="",N($G403)&lt;=0,$H403=""),"",MAX(0,Settings!$B$3-$H403))</f>
        <v/>
      </c>
      <c r="J403" s="21" t="str">
        <f>IF($I403="","",IF(Settings!$B$3&lt;=$H403,"Not due",IF($I403&lt;=30,"1-30",IF($I403&lt;=60,"31-60",IF($I403&lt;=90,"61-90","90+")))))</f>
        <v/>
      </c>
    </row>
    <row r="404" spans="1:10" x14ac:dyDescent="0.3">
      <c r="A404" s="14"/>
      <c r="B404" s="14"/>
      <c r="C404" s="17"/>
      <c r="D404" s="14"/>
      <c r="E404" s="18"/>
      <c r="F404" s="18"/>
      <c r="G404" s="19" t="str">
        <f t="shared" si="12"/>
        <v/>
      </c>
      <c r="H404" s="20" t="str">
        <f t="shared" si="13"/>
        <v/>
      </c>
      <c r="I404" s="21" t="str">
        <f>IF(OR($G404="",N($G404)&lt;=0,$H404=""),"",MAX(0,Settings!$B$3-$H404))</f>
        <v/>
      </c>
      <c r="J404" s="21" t="str">
        <f>IF($I404="","",IF(Settings!$B$3&lt;=$H404,"Not due",IF($I404&lt;=30,"1-30",IF($I404&lt;=60,"31-60",IF($I404&lt;=90,"61-90","90+")))))</f>
        <v/>
      </c>
    </row>
    <row r="405" spans="1:10" x14ac:dyDescent="0.3">
      <c r="A405" s="14"/>
      <c r="B405" s="14"/>
      <c r="C405" s="17"/>
      <c r="D405" s="14"/>
      <c r="E405" s="18"/>
      <c r="F405" s="18"/>
      <c r="G405" s="19" t="str">
        <f t="shared" si="12"/>
        <v/>
      </c>
      <c r="H405" s="20" t="str">
        <f t="shared" si="13"/>
        <v/>
      </c>
      <c r="I405" s="21" t="str">
        <f>IF(OR($G405="",N($G405)&lt;=0,$H405=""),"",MAX(0,Settings!$B$3-$H405))</f>
        <v/>
      </c>
      <c r="J405" s="21" t="str">
        <f>IF($I405="","",IF(Settings!$B$3&lt;=$H405,"Not due",IF($I405&lt;=30,"1-30",IF($I405&lt;=60,"31-60",IF($I405&lt;=90,"61-90","90+")))))</f>
        <v/>
      </c>
    </row>
    <row r="406" spans="1:10" x14ac:dyDescent="0.3">
      <c r="A406" s="14"/>
      <c r="B406" s="14"/>
      <c r="C406" s="17"/>
      <c r="D406" s="14"/>
      <c r="E406" s="18"/>
      <c r="F406" s="18"/>
      <c r="G406" s="19" t="str">
        <f t="shared" si="12"/>
        <v/>
      </c>
      <c r="H406" s="20" t="str">
        <f t="shared" si="13"/>
        <v/>
      </c>
      <c r="I406" s="21" t="str">
        <f>IF(OR($G406="",N($G406)&lt;=0,$H406=""),"",MAX(0,Settings!$B$3-$H406))</f>
        <v/>
      </c>
      <c r="J406" s="21" t="str">
        <f>IF($I406="","",IF(Settings!$B$3&lt;=$H406,"Not due",IF($I406&lt;=30,"1-30",IF($I406&lt;=60,"31-60",IF($I406&lt;=90,"61-90","90+")))))</f>
        <v/>
      </c>
    </row>
    <row r="407" spans="1:10" x14ac:dyDescent="0.3">
      <c r="A407" s="14"/>
      <c r="B407" s="14"/>
      <c r="C407" s="17"/>
      <c r="D407" s="14"/>
      <c r="E407" s="18"/>
      <c r="F407" s="18"/>
      <c r="G407" s="19" t="str">
        <f t="shared" si="12"/>
        <v/>
      </c>
      <c r="H407" s="20" t="str">
        <f t="shared" si="13"/>
        <v/>
      </c>
      <c r="I407" s="21" t="str">
        <f>IF(OR($G407="",N($G407)&lt;=0,$H407=""),"",MAX(0,Settings!$B$3-$H407))</f>
        <v/>
      </c>
      <c r="J407" s="21" t="str">
        <f>IF($I407="","",IF(Settings!$B$3&lt;=$H407,"Not due",IF($I407&lt;=30,"1-30",IF($I407&lt;=60,"31-60",IF($I407&lt;=90,"61-90","90+")))))</f>
        <v/>
      </c>
    </row>
    <row r="408" spans="1:10" x14ac:dyDescent="0.3">
      <c r="A408" s="14"/>
      <c r="B408" s="14"/>
      <c r="C408" s="17"/>
      <c r="D408" s="14"/>
      <c r="E408" s="18"/>
      <c r="F408" s="18"/>
      <c r="G408" s="19" t="str">
        <f t="shared" si="12"/>
        <v/>
      </c>
      <c r="H408" s="20" t="str">
        <f t="shared" si="13"/>
        <v/>
      </c>
      <c r="I408" s="21" t="str">
        <f>IF(OR($G408="",N($G408)&lt;=0,$H408=""),"",MAX(0,Settings!$B$3-$H408))</f>
        <v/>
      </c>
      <c r="J408" s="21" t="str">
        <f>IF($I408="","",IF(Settings!$B$3&lt;=$H408,"Not due",IF($I408&lt;=30,"1-30",IF($I408&lt;=60,"31-60",IF($I408&lt;=90,"61-90","90+")))))</f>
        <v/>
      </c>
    </row>
    <row r="409" spans="1:10" x14ac:dyDescent="0.3">
      <c r="A409" s="14"/>
      <c r="B409" s="14"/>
      <c r="C409" s="17"/>
      <c r="D409" s="14"/>
      <c r="E409" s="18"/>
      <c r="F409" s="18"/>
      <c r="G409" s="19" t="str">
        <f t="shared" si="12"/>
        <v/>
      </c>
      <c r="H409" s="20" t="str">
        <f t="shared" si="13"/>
        <v/>
      </c>
      <c r="I409" s="21" t="str">
        <f>IF(OR($G409="",N($G409)&lt;=0,$H409=""),"",MAX(0,Settings!$B$3-$H409))</f>
        <v/>
      </c>
      <c r="J409" s="21" t="str">
        <f>IF($I409="","",IF(Settings!$B$3&lt;=$H409,"Not due",IF($I409&lt;=30,"1-30",IF($I409&lt;=60,"31-60",IF($I409&lt;=90,"61-90","90+")))))</f>
        <v/>
      </c>
    </row>
    <row r="410" spans="1:10" x14ac:dyDescent="0.3">
      <c r="A410" s="14"/>
      <c r="B410" s="14"/>
      <c r="C410" s="17"/>
      <c r="D410" s="14"/>
      <c r="E410" s="18"/>
      <c r="F410" s="18"/>
      <c r="G410" s="19" t="str">
        <f t="shared" si="12"/>
        <v/>
      </c>
      <c r="H410" s="20" t="str">
        <f t="shared" si="13"/>
        <v/>
      </c>
      <c r="I410" s="21" t="str">
        <f>IF(OR($G410="",N($G410)&lt;=0,$H410=""),"",MAX(0,Settings!$B$3-$H410))</f>
        <v/>
      </c>
      <c r="J410" s="21" t="str">
        <f>IF($I410="","",IF(Settings!$B$3&lt;=$H410,"Not due",IF($I410&lt;=30,"1-30",IF($I410&lt;=60,"31-60",IF($I410&lt;=90,"61-90","90+")))))</f>
        <v/>
      </c>
    </row>
    <row r="411" spans="1:10" x14ac:dyDescent="0.3">
      <c r="A411" s="14"/>
      <c r="B411" s="14"/>
      <c r="C411" s="17"/>
      <c r="D411" s="14"/>
      <c r="E411" s="18"/>
      <c r="F411" s="18"/>
      <c r="G411" s="19" t="str">
        <f t="shared" si="12"/>
        <v/>
      </c>
      <c r="H411" s="20" t="str">
        <f t="shared" si="13"/>
        <v/>
      </c>
      <c r="I411" s="21" t="str">
        <f>IF(OR($G411="",N($G411)&lt;=0,$H411=""),"",MAX(0,Settings!$B$3-$H411))</f>
        <v/>
      </c>
      <c r="J411" s="21" t="str">
        <f>IF($I411="","",IF(Settings!$B$3&lt;=$H411,"Not due",IF($I411&lt;=30,"1-30",IF($I411&lt;=60,"31-60",IF($I411&lt;=90,"61-90","90+")))))</f>
        <v/>
      </c>
    </row>
    <row r="412" spans="1:10" x14ac:dyDescent="0.3">
      <c r="A412" s="14"/>
      <c r="B412" s="14"/>
      <c r="C412" s="17"/>
      <c r="D412" s="14"/>
      <c r="E412" s="18"/>
      <c r="F412" s="18"/>
      <c r="G412" s="19" t="str">
        <f t="shared" si="12"/>
        <v/>
      </c>
      <c r="H412" s="20" t="str">
        <f t="shared" si="13"/>
        <v/>
      </c>
      <c r="I412" s="21" t="str">
        <f>IF(OR($G412="",N($G412)&lt;=0,$H412=""),"",MAX(0,Settings!$B$3-$H412))</f>
        <v/>
      </c>
      <c r="J412" s="21" t="str">
        <f>IF($I412="","",IF(Settings!$B$3&lt;=$H412,"Not due",IF($I412&lt;=30,"1-30",IF($I412&lt;=60,"31-60",IF($I412&lt;=90,"61-90","90+")))))</f>
        <v/>
      </c>
    </row>
    <row r="413" spans="1:10" x14ac:dyDescent="0.3">
      <c r="A413" s="14"/>
      <c r="B413" s="14"/>
      <c r="C413" s="17"/>
      <c r="D413" s="14"/>
      <c r="E413" s="18"/>
      <c r="F413" s="18"/>
      <c r="G413" s="19" t="str">
        <f t="shared" si="12"/>
        <v/>
      </c>
      <c r="H413" s="20" t="str">
        <f t="shared" si="13"/>
        <v/>
      </c>
      <c r="I413" s="21" t="str">
        <f>IF(OR($G413="",N($G413)&lt;=0,$H413=""),"",MAX(0,Settings!$B$3-$H413))</f>
        <v/>
      </c>
      <c r="J413" s="21" t="str">
        <f>IF($I413="","",IF(Settings!$B$3&lt;=$H413,"Not due",IF($I413&lt;=30,"1-30",IF($I413&lt;=60,"31-60",IF($I413&lt;=90,"61-90","90+")))))</f>
        <v/>
      </c>
    </row>
    <row r="414" spans="1:10" x14ac:dyDescent="0.3">
      <c r="A414" s="14"/>
      <c r="B414" s="14"/>
      <c r="C414" s="17"/>
      <c r="D414" s="14"/>
      <c r="E414" s="18"/>
      <c r="F414" s="18"/>
      <c r="G414" s="19" t="str">
        <f t="shared" si="12"/>
        <v/>
      </c>
      <c r="H414" s="20" t="str">
        <f t="shared" si="13"/>
        <v/>
      </c>
      <c r="I414" s="21" t="str">
        <f>IF(OR($G414="",N($G414)&lt;=0,$H414=""),"",MAX(0,Settings!$B$3-$H414))</f>
        <v/>
      </c>
      <c r="J414" s="21" t="str">
        <f>IF($I414="","",IF(Settings!$B$3&lt;=$H414,"Not due",IF($I414&lt;=30,"1-30",IF($I414&lt;=60,"31-60",IF($I414&lt;=90,"61-90","90+")))))</f>
        <v/>
      </c>
    </row>
    <row r="415" spans="1:10" x14ac:dyDescent="0.3">
      <c r="A415" s="14"/>
      <c r="B415" s="14"/>
      <c r="C415" s="17"/>
      <c r="D415" s="14"/>
      <c r="E415" s="18"/>
      <c r="F415" s="18"/>
      <c r="G415" s="19" t="str">
        <f t="shared" si="12"/>
        <v/>
      </c>
      <c r="H415" s="20" t="str">
        <f t="shared" si="13"/>
        <v/>
      </c>
      <c r="I415" s="21" t="str">
        <f>IF(OR($G415="",N($G415)&lt;=0,$H415=""),"",MAX(0,Settings!$B$3-$H415))</f>
        <v/>
      </c>
      <c r="J415" s="21" t="str">
        <f>IF($I415="","",IF(Settings!$B$3&lt;=$H415,"Not due",IF($I415&lt;=30,"1-30",IF($I415&lt;=60,"31-60",IF($I415&lt;=90,"61-90","90+")))))</f>
        <v/>
      </c>
    </row>
    <row r="416" spans="1:10" x14ac:dyDescent="0.3">
      <c r="A416" s="14"/>
      <c r="B416" s="14"/>
      <c r="C416" s="17"/>
      <c r="D416" s="14"/>
      <c r="E416" s="18"/>
      <c r="F416" s="18"/>
      <c r="G416" s="19" t="str">
        <f t="shared" si="12"/>
        <v/>
      </c>
      <c r="H416" s="20" t="str">
        <f t="shared" si="13"/>
        <v/>
      </c>
      <c r="I416" s="21" t="str">
        <f>IF(OR($G416="",N($G416)&lt;=0,$H416=""),"",MAX(0,Settings!$B$3-$H416))</f>
        <v/>
      </c>
      <c r="J416" s="21" t="str">
        <f>IF($I416="","",IF(Settings!$B$3&lt;=$H416,"Not due",IF($I416&lt;=30,"1-30",IF($I416&lt;=60,"31-60",IF($I416&lt;=90,"61-90","90+")))))</f>
        <v/>
      </c>
    </row>
    <row r="417" spans="1:10" x14ac:dyDescent="0.3">
      <c r="A417" s="14"/>
      <c r="B417" s="14"/>
      <c r="C417" s="17"/>
      <c r="D417" s="14"/>
      <c r="E417" s="18"/>
      <c r="F417" s="18"/>
      <c r="G417" s="19" t="str">
        <f t="shared" si="12"/>
        <v/>
      </c>
      <c r="H417" s="20" t="str">
        <f t="shared" si="13"/>
        <v/>
      </c>
      <c r="I417" s="21" t="str">
        <f>IF(OR($G417="",N($G417)&lt;=0,$H417=""),"",MAX(0,Settings!$B$3-$H417))</f>
        <v/>
      </c>
      <c r="J417" s="21" t="str">
        <f>IF($I417="","",IF(Settings!$B$3&lt;=$H417,"Not due",IF($I417&lt;=30,"1-30",IF($I417&lt;=60,"31-60",IF($I417&lt;=90,"61-90","90+")))))</f>
        <v/>
      </c>
    </row>
    <row r="418" spans="1:10" x14ac:dyDescent="0.3">
      <c r="A418" s="14"/>
      <c r="B418" s="14"/>
      <c r="C418" s="17"/>
      <c r="D418" s="14"/>
      <c r="E418" s="18"/>
      <c r="F418" s="18"/>
      <c r="G418" s="19" t="str">
        <f t="shared" si="12"/>
        <v/>
      </c>
      <c r="H418" s="20" t="str">
        <f t="shared" si="13"/>
        <v/>
      </c>
      <c r="I418" s="21" t="str">
        <f>IF(OR($G418="",N($G418)&lt;=0,$H418=""),"",MAX(0,Settings!$B$3-$H418))</f>
        <v/>
      </c>
      <c r="J418" s="21" t="str">
        <f>IF($I418="","",IF(Settings!$B$3&lt;=$H418,"Not due",IF($I418&lt;=30,"1-30",IF($I418&lt;=60,"31-60",IF($I418&lt;=90,"61-90","90+")))))</f>
        <v/>
      </c>
    </row>
    <row r="419" spans="1:10" x14ac:dyDescent="0.3">
      <c r="A419" s="14"/>
      <c r="B419" s="14"/>
      <c r="C419" s="17"/>
      <c r="D419" s="14"/>
      <c r="E419" s="18"/>
      <c r="F419" s="18"/>
      <c r="G419" s="19" t="str">
        <f t="shared" si="12"/>
        <v/>
      </c>
      <c r="H419" s="20" t="str">
        <f t="shared" si="13"/>
        <v/>
      </c>
      <c r="I419" s="21" t="str">
        <f>IF(OR($G419="",N($G419)&lt;=0,$H419=""),"",MAX(0,Settings!$B$3-$H419))</f>
        <v/>
      </c>
      <c r="J419" s="21" t="str">
        <f>IF($I419="","",IF(Settings!$B$3&lt;=$H419,"Not due",IF($I419&lt;=30,"1-30",IF($I419&lt;=60,"31-60",IF($I419&lt;=90,"61-90","90+")))))</f>
        <v/>
      </c>
    </row>
    <row r="420" spans="1:10" x14ac:dyDescent="0.3">
      <c r="A420" s="14"/>
      <c r="B420" s="14"/>
      <c r="C420" s="17"/>
      <c r="D420" s="14"/>
      <c r="E420" s="18"/>
      <c r="F420" s="18"/>
      <c r="G420" s="19" t="str">
        <f t="shared" si="12"/>
        <v/>
      </c>
      <c r="H420" s="20" t="str">
        <f t="shared" si="13"/>
        <v/>
      </c>
      <c r="I420" s="21" t="str">
        <f>IF(OR($G420="",N($G420)&lt;=0,$H420=""),"",MAX(0,Settings!$B$3-$H420))</f>
        <v/>
      </c>
      <c r="J420" s="21" t="str">
        <f>IF($I420="","",IF(Settings!$B$3&lt;=$H420,"Not due",IF($I420&lt;=30,"1-30",IF($I420&lt;=60,"31-60",IF($I420&lt;=90,"61-90","90+")))))</f>
        <v/>
      </c>
    </row>
    <row r="421" spans="1:10" x14ac:dyDescent="0.3">
      <c r="A421" s="14"/>
      <c r="B421" s="14"/>
      <c r="C421" s="17"/>
      <c r="D421" s="14"/>
      <c r="E421" s="18"/>
      <c r="F421" s="18"/>
      <c r="G421" s="19" t="str">
        <f t="shared" si="12"/>
        <v/>
      </c>
      <c r="H421" s="20" t="str">
        <f t="shared" si="13"/>
        <v/>
      </c>
      <c r="I421" s="21" t="str">
        <f>IF(OR($G421="",N($G421)&lt;=0,$H421=""),"",MAX(0,Settings!$B$3-$H421))</f>
        <v/>
      </c>
      <c r="J421" s="21" t="str">
        <f>IF($I421="","",IF(Settings!$B$3&lt;=$H421,"Not due",IF($I421&lt;=30,"1-30",IF($I421&lt;=60,"31-60",IF($I421&lt;=90,"61-90","90+")))))</f>
        <v/>
      </c>
    </row>
    <row r="422" spans="1:10" x14ac:dyDescent="0.3">
      <c r="A422" s="14"/>
      <c r="B422" s="14"/>
      <c r="C422" s="17"/>
      <c r="D422" s="14"/>
      <c r="E422" s="18"/>
      <c r="F422" s="18"/>
      <c r="G422" s="19" t="str">
        <f t="shared" si="12"/>
        <v/>
      </c>
      <c r="H422" s="20" t="str">
        <f t="shared" si="13"/>
        <v/>
      </c>
      <c r="I422" s="21" t="str">
        <f>IF(OR($G422="",N($G422)&lt;=0,$H422=""),"",MAX(0,Settings!$B$3-$H422))</f>
        <v/>
      </c>
      <c r="J422" s="21" t="str">
        <f>IF($I422="","",IF(Settings!$B$3&lt;=$H422,"Not due",IF($I422&lt;=30,"1-30",IF($I422&lt;=60,"31-60",IF($I422&lt;=90,"61-90","90+")))))</f>
        <v/>
      </c>
    </row>
    <row r="423" spans="1:10" x14ac:dyDescent="0.3">
      <c r="A423" s="14"/>
      <c r="B423" s="14"/>
      <c r="C423" s="17"/>
      <c r="D423" s="14"/>
      <c r="E423" s="18"/>
      <c r="F423" s="18"/>
      <c r="G423" s="19" t="str">
        <f t="shared" si="12"/>
        <v/>
      </c>
      <c r="H423" s="20" t="str">
        <f t="shared" si="13"/>
        <v/>
      </c>
      <c r="I423" s="21" t="str">
        <f>IF(OR($G423="",N($G423)&lt;=0,$H423=""),"",MAX(0,Settings!$B$3-$H423))</f>
        <v/>
      </c>
      <c r="J423" s="21" t="str">
        <f>IF($I423="","",IF(Settings!$B$3&lt;=$H423,"Not due",IF($I423&lt;=30,"1-30",IF($I423&lt;=60,"31-60",IF($I423&lt;=90,"61-90","90+")))))</f>
        <v/>
      </c>
    </row>
    <row r="424" spans="1:10" x14ac:dyDescent="0.3">
      <c r="A424" s="14"/>
      <c r="B424" s="14"/>
      <c r="C424" s="17"/>
      <c r="D424" s="14"/>
      <c r="E424" s="18"/>
      <c r="F424" s="18"/>
      <c r="G424" s="19" t="str">
        <f t="shared" si="12"/>
        <v/>
      </c>
      <c r="H424" s="20" t="str">
        <f t="shared" si="13"/>
        <v/>
      </c>
      <c r="I424" s="21" t="str">
        <f>IF(OR($G424="",N($G424)&lt;=0,$H424=""),"",MAX(0,Settings!$B$3-$H424))</f>
        <v/>
      </c>
      <c r="J424" s="21" t="str">
        <f>IF($I424="","",IF(Settings!$B$3&lt;=$H424,"Not due",IF($I424&lt;=30,"1-30",IF($I424&lt;=60,"31-60",IF($I424&lt;=90,"61-90","90+")))))</f>
        <v/>
      </c>
    </row>
    <row r="425" spans="1:10" x14ac:dyDescent="0.3">
      <c r="A425" s="14"/>
      <c r="B425" s="14"/>
      <c r="C425" s="17"/>
      <c r="D425" s="14"/>
      <c r="E425" s="18"/>
      <c r="F425" s="18"/>
      <c r="G425" s="19" t="str">
        <f t="shared" si="12"/>
        <v/>
      </c>
      <c r="H425" s="20" t="str">
        <f t="shared" si="13"/>
        <v/>
      </c>
      <c r="I425" s="21" t="str">
        <f>IF(OR($G425="",N($G425)&lt;=0,$H425=""),"",MAX(0,Settings!$B$3-$H425))</f>
        <v/>
      </c>
      <c r="J425" s="21" t="str">
        <f>IF($I425="","",IF(Settings!$B$3&lt;=$H425,"Not due",IF($I425&lt;=30,"1-30",IF($I425&lt;=60,"31-60",IF($I425&lt;=90,"61-90","90+")))))</f>
        <v/>
      </c>
    </row>
    <row r="426" spans="1:10" x14ac:dyDescent="0.3">
      <c r="A426" s="14"/>
      <c r="B426" s="14"/>
      <c r="C426" s="17"/>
      <c r="D426" s="14"/>
      <c r="E426" s="18"/>
      <c r="F426" s="18"/>
      <c r="G426" s="19" t="str">
        <f t="shared" si="12"/>
        <v/>
      </c>
      <c r="H426" s="20" t="str">
        <f t="shared" si="13"/>
        <v/>
      </c>
      <c r="I426" s="21" t="str">
        <f>IF(OR($G426="",N($G426)&lt;=0,$H426=""),"",MAX(0,Settings!$B$3-$H426))</f>
        <v/>
      </c>
      <c r="J426" s="21" t="str">
        <f>IF($I426="","",IF(Settings!$B$3&lt;=$H426,"Not due",IF($I426&lt;=30,"1-30",IF($I426&lt;=60,"31-60",IF($I426&lt;=90,"61-90","90+")))))</f>
        <v/>
      </c>
    </row>
    <row r="427" spans="1:10" x14ac:dyDescent="0.3">
      <c r="A427" s="14"/>
      <c r="B427" s="14"/>
      <c r="C427" s="17"/>
      <c r="D427" s="14"/>
      <c r="E427" s="18"/>
      <c r="F427" s="18"/>
      <c r="G427" s="19" t="str">
        <f t="shared" si="12"/>
        <v/>
      </c>
      <c r="H427" s="20" t="str">
        <f t="shared" si="13"/>
        <v/>
      </c>
      <c r="I427" s="21" t="str">
        <f>IF(OR($G427="",N($G427)&lt;=0,$H427=""),"",MAX(0,Settings!$B$3-$H427))</f>
        <v/>
      </c>
      <c r="J427" s="21" t="str">
        <f>IF($I427="","",IF(Settings!$B$3&lt;=$H427,"Not due",IF($I427&lt;=30,"1-30",IF($I427&lt;=60,"31-60",IF($I427&lt;=90,"61-90","90+")))))</f>
        <v/>
      </c>
    </row>
    <row r="428" spans="1:10" x14ac:dyDescent="0.3">
      <c r="A428" s="14"/>
      <c r="B428" s="14"/>
      <c r="C428" s="17"/>
      <c r="D428" s="14"/>
      <c r="E428" s="18"/>
      <c r="F428" s="18"/>
      <c r="G428" s="19" t="str">
        <f t="shared" si="12"/>
        <v/>
      </c>
      <c r="H428" s="20" t="str">
        <f t="shared" si="13"/>
        <v/>
      </c>
      <c r="I428" s="21" t="str">
        <f>IF(OR($G428="",N($G428)&lt;=0,$H428=""),"",MAX(0,Settings!$B$3-$H428))</f>
        <v/>
      </c>
      <c r="J428" s="21" t="str">
        <f>IF($I428="","",IF(Settings!$B$3&lt;=$H428,"Not due",IF($I428&lt;=30,"1-30",IF($I428&lt;=60,"31-60",IF($I428&lt;=90,"61-90","90+")))))</f>
        <v/>
      </c>
    </row>
    <row r="429" spans="1:10" x14ac:dyDescent="0.3">
      <c r="A429" s="14"/>
      <c r="B429" s="14"/>
      <c r="C429" s="17"/>
      <c r="D429" s="14"/>
      <c r="E429" s="18"/>
      <c r="F429" s="18"/>
      <c r="G429" s="19" t="str">
        <f t="shared" si="12"/>
        <v/>
      </c>
      <c r="H429" s="20" t="str">
        <f t="shared" si="13"/>
        <v/>
      </c>
      <c r="I429" s="21" t="str">
        <f>IF(OR($G429="",N($G429)&lt;=0,$H429=""),"",MAX(0,Settings!$B$3-$H429))</f>
        <v/>
      </c>
      <c r="J429" s="21" t="str">
        <f>IF($I429="","",IF(Settings!$B$3&lt;=$H429,"Not due",IF($I429&lt;=30,"1-30",IF($I429&lt;=60,"31-60",IF($I429&lt;=90,"61-90","90+")))))</f>
        <v/>
      </c>
    </row>
    <row r="430" spans="1:10" x14ac:dyDescent="0.3">
      <c r="A430" s="14"/>
      <c r="B430" s="14"/>
      <c r="C430" s="17"/>
      <c r="D430" s="14"/>
      <c r="E430" s="18"/>
      <c r="F430" s="18"/>
      <c r="G430" s="19" t="str">
        <f t="shared" si="12"/>
        <v/>
      </c>
      <c r="H430" s="20" t="str">
        <f t="shared" si="13"/>
        <v/>
      </c>
      <c r="I430" s="21" t="str">
        <f>IF(OR($G430="",N($G430)&lt;=0,$H430=""),"",MAX(0,Settings!$B$3-$H430))</f>
        <v/>
      </c>
      <c r="J430" s="21" t="str">
        <f>IF($I430="","",IF(Settings!$B$3&lt;=$H430,"Not due",IF($I430&lt;=30,"1-30",IF($I430&lt;=60,"31-60",IF($I430&lt;=90,"61-90","90+")))))</f>
        <v/>
      </c>
    </row>
    <row r="431" spans="1:10" x14ac:dyDescent="0.3">
      <c r="A431" s="14"/>
      <c r="B431" s="14"/>
      <c r="C431" s="17"/>
      <c r="D431" s="14"/>
      <c r="E431" s="18"/>
      <c r="F431" s="18"/>
      <c r="G431" s="19" t="str">
        <f t="shared" si="12"/>
        <v/>
      </c>
      <c r="H431" s="20" t="str">
        <f t="shared" si="13"/>
        <v/>
      </c>
      <c r="I431" s="21" t="str">
        <f>IF(OR($G431="",N($G431)&lt;=0,$H431=""),"",MAX(0,Settings!$B$3-$H431))</f>
        <v/>
      </c>
      <c r="J431" s="21" t="str">
        <f>IF($I431="","",IF(Settings!$B$3&lt;=$H431,"Not due",IF($I431&lt;=30,"1-30",IF($I431&lt;=60,"31-60",IF($I431&lt;=90,"61-90","90+")))))</f>
        <v/>
      </c>
    </row>
    <row r="432" spans="1:10" x14ac:dyDescent="0.3">
      <c r="A432" s="14"/>
      <c r="B432" s="14"/>
      <c r="C432" s="17"/>
      <c r="D432" s="14"/>
      <c r="E432" s="18"/>
      <c r="F432" s="18"/>
      <c r="G432" s="19" t="str">
        <f t="shared" si="12"/>
        <v/>
      </c>
      <c r="H432" s="20" t="str">
        <f t="shared" si="13"/>
        <v/>
      </c>
      <c r="I432" s="21" t="str">
        <f>IF(OR($G432="",N($G432)&lt;=0,$H432=""),"",MAX(0,Settings!$B$3-$H432))</f>
        <v/>
      </c>
      <c r="J432" s="21" t="str">
        <f>IF($I432="","",IF(Settings!$B$3&lt;=$H432,"Not due",IF($I432&lt;=30,"1-30",IF($I432&lt;=60,"31-60",IF($I432&lt;=90,"61-90","90+")))))</f>
        <v/>
      </c>
    </row>
    <row r="433" spans="1:10" x14ac:dyDescent="0.3">
      <c r="A433" s="14"/>
      <c r="B433" s="14"/>
      <c r="C433" s="17"/>
      <c r="D433" s="14"/>
      <c r="E433" s="18"/>
      <c r="F433" s="18"/>
      <c r="G433" s="19" t="str">
        <f t="shared" si="12"/>
        <v/>
      </c>
      <c r="H433" s="20" t="str">
        <f t="shared" si="13"/>
        <v/>
      </c>
      <c r="I433" s="21" t="str">
        <f>IF(OR($G433="",N($G433)&lt;=0,$H433=""),"",MAX(0,Settings!$B$3-$H433))</f>
        <v/>
      </c>
      <c r="J433" s="21" t="str">
        <f>IF($I433="","",IF(Settings!$B$3&lt;=$H433,"Not due",IF($I433&lt;=30,"1-30",IF($I433&lt;=60,"31-60",IF($I433&lt;=90,"61-90","90+")))))</f>
        <v/>
      </c>
    </row>
    <row r="434" spans="1:10" x14ac:dyDescent="0.3">
      <c r="A434" s="14"/>
      <c r="B434" s="14"/>
      <c r="C434" s="17"/>
      <c r="D434" s="14"/>
      <c r="E434" s="18"/>
      <c r="F434" s="18"/>
      <c r="G434" s="19" t="str">
        <f t="shared" si="12"/>
        <v/>
      </c>
      <c r="H434" s="20" t="str">
        <f t="shared" si="13"/>
        <v/>
      </c>
      <c r="I434" s="21" t="str">
        <f>IF(OR($G434="",N($G434)&lt;=0,$H434=""),"",MAX(0,Settings!$B$3-$H434))</f>
        <v/>
      </c>
      <c r="J434" s="21" t="str">
        <f>IF($I434="","",IF(Settings!$B$3&lt;=$H434,"Not due",IF($I434&lt;=30,"1-30",IF($I434&lt;=60,"31-60",IF($I434&lt;=90,"61-90","90+")))))</f>
        <v/>
      </c>
    </row>
    <row r="435" spans="1:10" x14ac:dyDescent="0.3">
      <c r="A435" s="14"/>
      <c r="B435" s="14"/>
      <c r="C435" s="17"/>
      <c r="D435" s="14"/>
      <c r="E435" s="18"/>
      <c r="F435" s="18"/>
      <c r="G435" s="19" t="str">
        <f t="shared" si="12"/>
        <v/>
      </c>
      <c r="H435" s="20" t="str">
        <f t="shared" si="13"/>
        <v/>
      </c>
      <c r="I435" s="21" t="str">
        <f>IF(OR($G435="",N($G435)&lt;=0,$H435=""),"",MAX(0,Settings!$B$3-$H435))</f>
        <v/>
      </c>
      <c r="J435" s="21" t="str">
        <f>IF($I435="","",IF(Settings!$B$3&lt;=$H435,"Not due",IF($I435&lt;=30,"1-30",IF($I435&lt;=60,"31-60",IF($I435&lt;=90,"61-90","90+")))))</f>
        <v/>
      </c>
    </row>
    <row r="436" spans="1:10" x14ac:dyDescent="0.3">
      <c r="A436" s="14"/>
      <c r="B436" s="14"/>
      <c r="C436" s="17"/>
      <c r="D436" s="14"/>
      <c r="E436" s="18"/>
      <c r="F436" s="18"/>
      <c r="G436" s="19" t="str">
        <f t="shared" si="12"/>
        <v/>
      </c>
      <c r="H436" s="20" t="str">
        <f t="shared" si="13"/>
        <v/>
      </c>
      <c r="I436" s="21" t="str">
        <f>IF(OR($G436="",N($G436)&lt;=0,$H436=""),"",MAX(0,Settings!$B$3-$H436))</f>
        <v/>
      </c>
      <c r="J436" s="21" t="str">
        <f>IF($I436="","",IF(Settings!$B$3&lt;=$H436,"Not due",IF($I436&lt;=30,"1-30",IF($I436&lt;=60,"31-60",IF($I436&lt;=90,"61-90","90+")))))</f>
        <v/>
      </c>
    </row>
    <row r="437" spans="1:10" x14ac:dyDescent="0.3">
      <c r="A437" s="14"/>
      <c r="B437" s="14"/>
      <c r="C437" s="17"/>
      <c r="D437" s="14"/>
      <c r="E437" s="18"/>
      <c r="F437" s="18"/>
      <c r="G437" s="19" t="str">
        <f t="shared" si="12"/>
        <v/>
      </c>
      <c r="H437" s="20" t="str">
        <f t="shared" si="13"/>
        <v/>
      </c>
      <c r="I437" s="21" t="str">
        <f>IF(OR($G437="",N($G437)&lt;=0,$H437=""),"",MAX(0,Settings!$B$3-$H437))</f>
        <v/>
      </c>
      <c r="J437" s="21" t="str">
        <f>IF($I437="","",IF(Settings!$B$3&lt;=$H437,"Not due",IF($I437&lt;=30,"1-30",IF($I437&lt;=60,"31-60",IF($I437&lt;=90,"61-90","90+")))))</f>
        <v/>
      </c>
    </row>
    <row r="438" spans="1:10" x14ac:dyDescent="0.3">
      <c r="A438" s="14"/>
      <c r="B438" s="14"/>
      <c r="C438" s="17"/>
      <c r="D438" s="14"/>
      <c r="E438" s="18"/>
      <c r="F438" s="18"/>
      <c r="G438" s="19" t="str">
        <f t="shared" si="12"/>
        <v/>
      </c>
      <c r="H438" s="20" t="str">
        <f t="shared" si="13"/>
        <v/>
      </c>
      <c r="I438" s="21" t="str">
        <f>IF(OR($G438="",N($G438)&lt;=0,$H438=""),"",MAX(0,Settings!$B$3-$H438))</f>
        <v/>
      </c>
      <c r="J438" s="21" t="str">
        <f>IF($I438="","",IF(Settings!$B$3&lt;=$H438,"Not due",IF($I438&lt;=30,"1-30",IF($I438&lt;=60,"31-60",IF($I438&lt;=90,"61-90","90+")))))</f>
        <v/>
      </c>
    </row>
    <row r="439" spans="1:10" x14ac:dyDescent="0.3">
      <c r="A439" s="14"/>
      <c r="B439" s="14"/>
      <c r="C439" s="17"/>
      <c r="D439" s="14"/>
      <c r="E439" s="18"/>
      <c r="F439" s="18"/>
      <c r="G439" s="19" t="str">
        <f t="shared" si="12"/>
        <v/>
      </c>
      <c r="H439" s="20" t="str">
        <f t="shared" si="13"/>
        <v/>
      </c>
      <c r="I439" s="21" t="str">
        <f>IF(OR($G439="",N($G439)&lt;=0,$H439=""),"",MAX(0,Settings!$B$3-$H439))</f>
        <v/>
      </c>
      <c r="J439" s="21" t="str">
        <f>IF($I439="","",IF(Settings!$B$3&lt;=$H439,"Not due",IF($I439&lt;=30,"1-30",IF($I439&lt;=60,"31-60",IF($I439&lt;=90,"61-90","90+")))))</f>
        <v/>
      </c>
    </row>
    <row r="440" spans="1:10" x14ac:dyDescent="0.3">
      <c r="A440" s="14"/>
      <c r="B440" s="14"/>
      <c r="C440" s="17"/>
      <c r="D440" s="14"/>
      <c r="E440" s="18"/>
      <c r="F440" s="18"/>
      <c r="G440" s="19" t="str">
        <f t="shared" si="12"/>
        <v/>
      </c>
      <c r="H440" s="20" t="str">
        <f t="shared" si="13"/>
        <v/>
      </c>
      <c r="I440" s="21" t="str">
        <f>IF(OR($G440="",N($G440)&lt;=0,$H440=""),"",MAX(0,Settings!$B$3-$H440))</f>
        <v/>
      </c>
      <c r="J440" s="21" t="str">
        <f>IF($I440="","",IF(Settings!$B$3&lt;=$H440,"Not due",IF($I440&lt;=30,"1-30",IF($I440&lt;=60,"31-60",IF($I440&lt;=90,"61-90","90+")))))</f>
        <v/>
      </c>
    </row>
    <row r="441" spans="1:10" x14ac:dyDescent="0.3">
      <c r="A441" s="14"/>
      <c r="B441" s="14"/>
      <c r="C441" s="17"/>
      <c r="D441" s="14"/>
      <c r="E441" s="18"/>
      <c r="F441" s="18"/>
      <c r="G441" s="19" t="str">
        <f t="shared" si="12"/>
        <v/>
      </c>
      <c r="H441" s="20" t="str">
        <f t="shared" si="13"/>
        <v/>
      </c>
      <c r="I441" s="21" t="str">
        <f>IF(OR($G441="",N($G441)&lt;=0,$H441=""),"",MAX(0,Settings!$B$3-$H441))</f>
        <v/>
      </c>
      <c r="J441" s="21" t="str">
        <f>IF($I441="","",IF(Settings!$B$3&lt;=$H441,"Not due",IF($I441&lt;=30,"1-30",IF($I441&lt;=60,"31-60",IF($I441&lt;=90,"61-90","90+")))))</f>
        <v/>
      </c>
    </row>
    <row r="442" spans="1:10" x14ac:dyDescent="0.3">
      <c r="A442" s="14"/>
      <c r="B442" s="14"/>
      <c r="C442" s="17"/>
      <c r="D442" s="14"/>
      <c r="E442" s="18"/>
      <c r="F442" s="18"/>
      <c r="G442" s="19" t="str">
        <f t="shared" si="12"/>
        <v/>
      </c>
      <c r="H442" s="20" t="str">
        <f t="shared" si="13"/>
        <v/>
      </c>
      <c r="I442" s="21" t="str">
        <f>IF(OR($G442="",N($G442)&lt;=0,$H442=""),"",MAX(0,Settings!$B$3-$H442))</f>
        <v/>
      </c>
      <c r="J442" s="21" t="str">
        <f>IF($I442="","",IF(Settings!$B$3&lt;=$H442,"Not due",IF($I442&lt;=30,"1-30",IF($I442&lt;=60,"31-60",IF($I442&lt;=90,"61-90","90+")))))</f>
        <v/>
      </c>
    </row>
    <row r="443" spans="1:10" x14ac:dyDescent="0.3">
      <c r="A443" s="14"/>
      <c r="B443" s="14"/>
      <c r="C443" s="17"/>
      <c r="D443" s="14"/>
      <c r="E443" s="18"/>
      <c r="F443" s="18"/>
      <c r="G443" s="19" t="str">
        <f t="shared" si="12"/>
        <v/>
      </c>
      <c r="H443" s="20" t="str">
        <f t="shared" si="13"/>
        <v/>
      </c>
      <c r="I443" s="21" t="str">
        <f>IF(OR($G443="",N($G443)&lt;=0,$H443=""),"",MAX(0,Settings!$B$3-$H443))</f>
        <v/>
      </c>
      <c r="J443" s="21" t="str">
        <f>IF($I443="","",IF(Settings!$B$3&lt;=$H443,"Not due",IF($I443&lt;=30,"1-30",IF($I443&lt;=60,"31-60",IF($I443&lt;=90,"61-90","90+")))))</f>
        <v/>
      </c>
    </row>
    <row r="444" spans="1:10" x14ac:dyDescent="0.3">
      <c r="A444" s="14"/>
      <c r="B444" s="14"/>
      <c r="C444" s="17"/>
      <c r="D444" s="14"/>
      <c r="E444" s="18"/>
      <c r="F444" s="18"/>
      <c r="G444" s="19" t="str">
        <f t="shared" si="12"/>
        <v/>
      </c>
      <c r="H444" s="20" t="str">
        <f t="shared" si="13"/>
        <v/>
      </c>
      <c r="I444" s="21" t="str">
        <f>IF(OR($G444="",N($G444)&lt;=0,$H444=""),"",MAX(0,Settings!$B$3-$H444))</f>
        <v/>
      </c>
      <c r="J444" s="21" t="str">
        <f>IF($I444="","",IF(Settings!$B$3&lt;=$H444,"Not due",IF($I444&lt;=30,"1-30",IF($I444&lt;=60,"31-60",IF($I444&lt;=90,"61-90","90+")))))</f>
        <v/>
      </c>
    </row>
    <row r="445" spans="1:10" x14ac:dyDescent="0.3">
      <c r="A445" s="14"/>
      <c r="B445" s="14"/>
      <c r="C445" s="17"/>
      <c r="D445" s="14"/>
      <c r="E445" s="18"/>
      <c r="F445" s="18"/>
      <c r="G445" s="19" t="str">
        <f t="shared" si="12"/>
        <v/>
      </c>
      <c r="H445" s="20" t="str">
        <f t="shared" si="13"/>
        <v/>
      </c>
      <c r="I445" s="21" t="str">
        <f>IF(OR($G445="",N($G445)&lt;=0,$H445=""),"",MAX(0,Settings!$B$3-$H445))</f>
        <v/>
      </c>
      <c r="J445" s="21" t="str">
        <f>IF($I445="","",IF(Settings!$B$3&lt;=$H445,"Not due",IF($I445&lt;=30,"1-30",IF($I445&lt;=60,"31-60",IF($I445&lt;=90,"61-90","90+")))))</f>
        <v/>
      </c>
    </row>
    <row r="446" spans="1:10" x14ac:dyDescent="0.3">
      <c r="A446" s="14"/>
      <c r="B446" s="14"/>
      <c r="C446" s="17"/>
      <c r="D446" s="14"/>
      <c r="E446" s="18"/>
      <c r="F446" s="18"/>
      <c r="G446" s="19" t="str">
        <f t="shared" si="12"/>
        <v/>
      </c>
      <c r="H446" s="20" t="str">
        <f t="shared" si="13"/>
        <v/>
      </c>
      <c r="I446" s="21" t="str">
        <f>IF(OR($G446="",N($G446)&lt;=0,$H446=""),"",MAX(0,Settings!$B$3-$H446))</f>
        <v/>
      </c>
      <c r="J446" s="21" t="str">
        <f>IF($I446="","",IF(Settings!$B$3&lt;=$H446,"Not due",IF($I446&lt;=30,"1-30",IF($I446&lt;=60,"31-60",IF($I446&lt;=90,"61-90","90+")))))</f>
        <v/>
      </c>
    </row>
    <row r="447" spans="1:10" x14ac:dyDescent="0.3">
      <c r="A447" s="14"/>
      <c r="B447" s="14"/>
      <c r="C447" s="17"/>
      <c r="D447" s="14"/>
      <c r="E447" s="18"/>
      <c r="F447" s="18"/>
      <c r="G447" s="19" t="str">
        <f t="shared" si="12"/>
        <v/>
      </c>
      <c r="H447" s="20" t="str">
        <f t="shared" si="13"/>
        <v/>
      </c>
      <c r="I447" s="21" t="str">
        <f>IF(OR($G447="",N($G447)&lt;=0,$H447=""),"",MAX(0,Settings!$B$3-$H447))</f>
        <v/>
      </c>
      <c r="J447" s="21" t="str">
        <f>IF($I447="","",IF(Settings!$B$3&lt;=$H447,"Not due",IF($I447&lt;=30,"1-30",IF($I447&lt;=60,"31-60",IF($I447&lt;=90,"61-90","90+")))))</f>
        <v/>
      </c>
    </row>
    <row r="448" spans="1:10" x14ac:dyDescent="0.3">
      <c r="A448" s="14"/>
      <c r="B448" s="14"/>
      <c r="C448" s="17"/>
      <c r="D448" s="14"/>
      <c r="E448" s="18"/>
      <c r="F448" s="18"/>
      <c r="G448" s="19" t="str">
        <f t="shared" si="12"/>
        <v/>
      </c>
      <c r="H448" s="20" t="str">
        <f t="shared" si="13"/>
        <v/>
      </c>
      <c r="I448" s="21" t="str">
        <f>IF(OR($G448="",N($G448)&lt;=0,$H448=""),"",MAX(0,Settings!$B$3-$H448))</f>
        <v/>
      </c>
      <c r="J448" s="21" t="str">
        <f>IF($I448="","",IF(Settings!$B$3&lt;=$H448,"Not due",IF($I448&lt;=30,"1-30",IF($I448&lt;=60,"31-60",IF($I448&lt;=90,"61-90","90+")))))</f>
        <v/>
      </c>
    </row>
    <row r="449" spans="1:10" x14ac:dyDescent="0.3">
      <c r="A449" s="14"/>
      <c r="B449" s="14"/>
      <c r="C449" s="17"/>
      <c r="D449" s="14"/>
      <c r="E449" s="18"/>
      <c r="F449" s="18"/>
      <c r="G449" s="19" t="str">
        <f t="shared" si="12"/>
        <v/>
      </c>
      <c r="H449" s="20" t="str">
        <f t="shared" si="13"/>
        <v/>
      </c>
      <c r="I449" s="21" t="str">
        <f>IF(OR($G449="",N($G449)&lt;=0,$H449=""),"",MAX(0,Settings!$B$3-$H449))</f>
        <v/>
      </c>
      <c r="J449" s="21" t="str">
        <f>IF($I449="","",IF(Settings!$B$3&lt;=$H449,"Not due",IF($I449&lt;=30,"1-30",IF($I449&lt;=60,"31-60",IF($I449&lt;=90,"61-90","90+")))))</f>
        <v/>
      </c>
    </row>
    <row r="450" spans="1:10" x14ac:dyDescent="0.3">
      <c r="A450" s="14"/>
      <c r="B450" s="14"/>
      <c r="C450" s="17"/>
      <c r="D450" s="14"/>
      <c r="E450" s="18"/>
      <c r="F450" s="18"/>
      <c r="G450" s="19" t="str">
        <f t="shared" si="12"/>
        <v/>
      </c>
      <c r="H450" s="20" t="str">
        <f t="shared" si="13"/>
        <v/>
      </c>
      <c r="I450" s="21" t="str">
        <f>IF(OR($G450="",N($G450)&lt;=0,$H450=""),"",MAX(0,Settings!$B$3-$H450))</f>
        <v/>
      </c>
      <c r="J450" s="21" t="str">
        <f>IF($I450="","",IF(Settings!$B$3&lt;=$H450,"Not due",IF($I450&lt;=30,"1-30",IF($I450&lt;=60,"31-60",IF($I450&lt;=90,"61-90","90+")))))</f>
        <v/>
      </c>
    </row>
    <row r="451" spans="1:10" x14ac:dyDescent="0.3">
      <c r="A451" s="14"/>
      <c r="B451" s="14"/>
      <c r="C451" s="17"/>
      <c r="D451" s="14"/>
      <c r="E451" s="18"/>
      <c r="F451" s="18"/>
      <c r="G451" s="19" t="str">
        <f t="shared" si="12"/>
        <v/>
      </c>
      <c r="H451" s="20" t="str">
        <f t="shared" si="13"/>
        <v/>
      </c>
      <c r="I451" s="21" t="str">
        <f>IF(OR($G451="",N($G451)&lt;=0,$H451=""),"",MAX(0,Settings!$B$3-$H451))</f>
        <v/>
      </c>
      <c r="J451" s="21" t="str">
        <f>IF($I451="","",IF(Settings!$B$3&lt;=$H451,"Not due",IF($I451&lt;=30,"1-30",IF($I451&lt;=60,"31-60",IF($I451&lt;=90,"61-90","90+")))))</f>
        <v/>
      </c>
    </row>
    <row r="452" spans="1:10" x14ac:dyDescent="0.3">
      <c r="A452" s="14"/>
      <c r="B452" s="14"/>
      <c r="C452" s="17"/>
      <c r="D452" s="14"/>
      <c r="E452" s="18"/>
      <c r="F452" s="18"/>
      <c r="G452" s="19" t="str">
        <f t="shared" ref="G452:G515" si="14">IF($E452="","",$E452-N($F452))</f>
        <v/>
      </c>
      <c r="H452" s="20" t="str">
        <f t="shared" ref="H452:H515" si="15">IF($C452="","",$C452+N($D452))</f>
        <v/>
      </c>
      <c r="I452" s="21" t="str">
        <f>IF(OR($G452="",N($G452)&lt;=0,$H452=""),"",MAX(0,Settings!$B$3-$H452))</f>
        <v/>
      </c>
      <c r="J452" s="21" t="str">
        <f>IF($I452="","",IF(Settings!$B$3&lt;=$H452,"Not due",IF($I452&lt;=30,"1-30",IF($I452&lt;=60,"31-60",IF($I452&lt;=90,"61-90","90+")))))</f>
        <v/>
      </c>
    </row>
    <row r="453" spans="1:10" x14ac:dyDescent="0.3">
      <c r="A453" s="14"/>
      <c r="B453" s="14"/>
      <c r="C453" s="17"/>
      <c r="D453" s="14"/>
      <c r="E453" s="18"/>
      <c r="F453" s="18"/>
      <c r="G453" s="19" t="str">
        <f t="shared" si="14"/>
        <v/>
      </c>
      <c r="H453" s="20" t="str">
        <f t="shared" si="15"/>
        <v/>
      </c>
      <c r="I453" s="21" t="str">
        <f>IF(OR($G453="",N($G453)&lt;=0,$H453=""),"",MAX(0,Settings!$B$3-$H453))</f>
        <v/>
      </c>
      <c r="J453" s="21" t="str">
        <f>IF($I453="","",IF(Settings!$B$3&lt;=$H453,"Not due",IF($I453&lt;=30,"1-30",IF($I453&lt;=60,"31-60",IF($I453&lt;=90,"61-90","90+")))))</f>
        <v/>
      </c>
    </row>
    <row r="454" spans="1:10" x14ac:dyDescent="0.3">
      <c r="A454" s="14"/>
      <c r="B454" s="14"/>
      <c r="C454" s="17"/>
      <c r="D454" s="14"/>
      <c r="E454" s="18"/>
      <c r="F454" s="18"/>
      <c r="G454" s="19" t="str">
        <f t="shared" si="14"/>
        <v/>
      </c>
      <c r="H454" s="20" t="str">
        <f t="shared" si="15"/>
        <v/>
      </c>
      <c r="I454" s="21" t="str">
        <f>IF(OR($G454="",N($G454)&lt;=0,$H454=""),"",MAX(0,Settings!$B$3-$H454))</f>
        <v/>
      </c>
      <c r="J454" s="21" t="str">
        <f>IF($I454="","",IF(Settings!$B$3&lt;=$H454,"Not due",IF($I454&lt;=30,"1-30",IF($I454&lt;=60,"31-60",IF($I454&lt;=90,"61-90","90+")))))</f>
        <v/>
      </c>
    </row>
    <row r="455" spans="1:10" x14ac:dyDescent="0.3">
      <c r="A455" s="14"/>
      <c r="B455" s="14"/>
      <c r="C455" s="17"/>
      <c r="D455" s="14"/>
      <c r="E455" s="18"/>
      <c r="F455" s="18"/>
      <c r="G455" s="19" t="str">
        <f t="shared" si="14"/>
        <v/>
      </c>
      <c r="H455" s="20" t="str">
        <f t="shared" si="15"/>
        <v/>
      </c>
      <c r="I455" s="21" t="str">
        <f>IF(OR($G455="",N($G455)&lt;=0,$H455=""),"",MAX(0,Settings!$B$3-$H455))</f>
        <v/>
      </c>
      <c r="J455" s="21" t="str">
        <f>IF($I455="","",IF(Settings!$B$3&lt;=$H455,"Not due",IF($I455&lt;=30,"1-30",IF($I455&lt;=60,"31-60",IF($I455&lt;=90,"61-90","90+")))))</f>
        <v/>
      </c>
    </row>
    <row r="456" spans="1:10" x14ac:dyDescent="0.3">
      <c r="A456" s="14"/>
      <c r="B456" s="14"/>
      <c r="C456" s="17"/>
      <c r="D456" s="14"/>
      <c r="E456" s="18"/>
      <c r="F456" s="18"/>
      <c r="G456" s="19" t="str">
        <f t="shared" si="14"/>
        <v/>
      </c>
      <c r="H456" s="20" t="str">
        <f t="shared" si="15"/>
        <v/>
      </c>
      <c r="I456" s="21" t="str">
        <f>IF(OR($G456="",N($G456)&lt;=0,$H456=""),"",MAX(0,Settings!$B$3-$H456))</f>
        <v/>
      </c>
      <c r="J456" s="21" t="str">
        <f>IF($I456="","",IF(Settings!$B$3&lt;=$H456,"Not due",IF($I456&lt;=30,"1-30",IF($I456&lt;=60,"31-60",IF($I456&lt;=90,"61-90","90+")))))</f>
        <v/>
      </c>
    </row>
    <row r="457" spans="1:10" x14ac:dyDescent="0.3">
      <c r="A457" s="14"/>
      <c r="B457" s="14"/>
      <c r="C457" s="17"/>
      <c r="D457" s="14"/>
      <c r="E457" s="18"/>
      <c r="F457" s="18"/>
      <c r="G457" s="19" t="str">
        <f t="shared" si="14"/>
        <v/>
      </c>
      <c r="H457" s="20" t="str">
        <f t="shared" si="15"/>
        <v/>
      </c>
      <c r="I457" s="21" t="str">
        <f>IF(OR($G457="",N($G457)&lt;=0,$H457=""),"",MAX(0,Settings!$B$3-$H457))</f>
        <v/>
      </c>
      <c r="J457" s="21" t="str">
        <f>IF($I457="","",IF(Settings!$B$3&lt;=$H457,"Not due",IF($I457&lt;=30,"1-30",IF($I457&lt;=60,"31-60",IF($I457&lt;=90,"61-90","90+")))))</f>
        <v/>
      </c>
    </row>
    <row r="458" spans="1:10" x14ac:dyDescent="0.3">
      <c r="A458" s="14"/>
      <c r="B458" s="14"/>
      <c r="C458" s="17"/>
      <c r="D458" s="14"/>
      <c r="E458" s="18"/>
      <c r="F458" s="18"/>
      <c r="G458" s="19" t="str">
        <f t="shared" si="14"/>
        <v/>
      </c>
      <c r="H458" s="20" t="str">
        <f t="shared" si="15"/>
        <v/>
      </c>
      <c r="I458" s="21" t="str">
        <f>IF(OR($G458="",N($G458)&lt;=0,$H458=""),"",MAX(0,Settings!$B$3-$H458))</f>
        <v/>
      </c>
      <c r="J458" s="21" t="str">
        <f>IF($I458="","",IF(Settings!$B$3&lt;=$H458,"Not due",IF($I458&lt;=30,"1-30",IF($I458&lt;=60,"31-60",IF($I458&lt;=90,"61-90","90+")))))</f>
        <v/>
      </c>
    </row>
    <row r="459" spans="1:10" x14ac:dyDescent="0.3">
      <c r="A459" s="14"/>
      <c r="B459" s="14"/>
      <c r="C459" s="17"/>
      <c r="D459" s="14"/>
      <c r="E459" s="18"/>
      <c r="F459" s="18"/>
      <c r="G459" s="19" t="str">
        <f t="shared" si="14"/>
        <v/>
      </c>
      <c r="H459" s="20" t="str">
        <f t="shared" si="15"/>
        <v/>
      </c>
      <c r="I459" s="21" t="str">
        <f>IF(OR($G459="",N($G459)&lt;=0,$H459=""),"",MAX(0,Settings!$B$3-$H459))</f>
        <v/>
      </c>
      <c r="J459" s="21" t="str">
        <f>IF($I459="","",IF(Settings!$B$3&lt;=$H459,"Not due",IF($I459&lt;=30,"1-30",IF($I459&lt;=60,"31-60",IF($I459&lt;=90,"61-90","90+")))))</f>
        <v/>
      </c>
    </row>
    <row r="460" spans="1:10" x14ac:dyDescent="0.3">
      <c r="A460" s="14"/>
      <c r="B460" s="14"/>
      <c r="C460" s="17"/>
      <c r="D460" s="14"/>
      <c r="E460" s="18"/>
      <c r="F460" s="18"/>
      <c r="G460" s="19" t="str">
        <f t="shared" si="14"/>
        <v/>
      </c>
      <c r="H460" s="20" t="str">
        <f t="shared" si="15"/>
        <v/>
      </c>
      <c r="I460" s="21" t="str">
        <f>IF(OR($G460="",N($G460)&lt;=0,$H460=""),"",MAX(0,Settings!$B$3-$H460))</f>
        <v/>
      </c>
      <c r="J460" s="21" t="str">
        <f>IF($I460="","",IF(Settings!$B$3&lt;=$H460,"Not due",IF($I460&lt;=30,"1-30",IF($I460&lt;=60,"31-60",IF($I460&lt;=90,"61-90","90+")))))</f>
        <v/>
      </c>
    </row>
    <row r="461" spans="1:10" x14ac:dyDescent="0.3">
      <c r="A461" s="14"/>
      <c r="B461" s="14"/>
      <c r="C461" s="17"/>
      <c r="D461" s="14"/>
      <c r="E461" s="18"/>
      <c r="F461" s="18"/>
      <c r="G461" s="19" t="str">
        <f t="shared" si="14"/>
        <v/>
      </c>
      <c r="H461" s="20" t="str">
        <f t="shared" si="15"/>
        <v/>
      </c>
      <c r="I461" s="21" t="str">
        <f>IF(OR($G461="",N($G461)&lt;=0,$H461=""),"",MAX(0,Settings!$B$3-$H461))</f>
        <v/>
      </c>
      <c r="J461" s="21" t="str">
        <f>IF($I461="","",IF(Settings!$B$3&lt;=$H461,"Not due",IF($I461&lt;=30,"1-30",IF($I461&lt;=60,"31-60",IF($I461&lt;=90,"61-90","90+")))))</f>
        <v/>
      </c>
    </row>
    <row r="462" spans="1:10" x14ac:dyDescent="0.3">
      <c r="A462" s="14"/>
      <c r="B462" s="14"/>
      <c r="C462" s="17"/>
      <c r="D462" s="14"/>
      <c r="E462" s="18"/>
      <c r="F462" s="18"/>
      <c r="G462" s="19" t="str">
        <f t="shared" si="14"/>
        <v/>
      </c>
      <c r="H462" s="20" t="str">
        <f t="shared" si="15"/>
        <v/>
      </c>
      <c r="I462" s="21" t="str">
        <f>IF(OR($G462="",N($G462)&lt;=0,$H462=""),"",MAX(0,Settings!$B$3-$H462))</f>
        <v/>
      </c>
      <c r="J462" s="21" t="str">
        <f>IF($I462="","",IF(Settings!$B$3&lt;=$H462,"Not due",IF($I462&lt;=30,"1-30",IF($I462&lt;=60,"31-60",IF($I462&lt;=90,"61-90","90+")))))</f>
        <v/>
      </c>
    </row>
    <row r="463" spans="1:10" x14ac:dyDescent="0.3">
      <c r="A463" s="14"/>
      <c r="B463" s="14"/>
      <c r="C463" s="17"/>
      <c r="D463" s="14"/>
      <c r="E463" s="18"/>
      <c r="F463" s="18"/>
      <c r="G463" s="19" t="str">
        <f t="shared" si="14"/>
        <v/>
      </c>
      <c r="H463" s="20" t="str">
        <f t="shared" si="15"/>
        <v/>
      </c>
      <c r="I463" s="21" t="str">
        <f>IF(OR($G463="",N($G463)&lt;=0,$H463=""),"",MAX(0,Settings!$B$3-$H463))</f>
        <v/>
      </c>
      <c r="J463" s="21" t="str">
        <f>IF($I463="","",IF(Settings!$B$3&lt;=$H463,"Not due",IF($I463&lt;=30,"1-30",IF($I463&lt;=60,"31-60",IF($I463&lt;=90,"61-90","90+")))))</f>
        <v/>
      </c>
    </row>
    <row r="464" spans="1:10" x14ac:dyDescent="0.3">
      <c r="A464" s="14"/>
      <c r="B464" s="14"/>
      <c r="C464" s="17"/>
      <c r="D464" s="14"/>
      <c r="E464" s="18"/>
      <c r="F464" s="18"/>
      <c r="G464" s="19" t="str">
        <f t="shared" si="14"/>
        <v/>
      </c>
      <c r="H464" s="20" t="str">
        <f t="shared" si="15"/>
        <v/>
      </c>
      <c r="I464" s="21" t="str">
        <f>IF(OR($G464="",N($G464)&lt;=0,$H464=""),"",MAX(0,Settings!$B$3-$H464))</f>
        <v/>
      </c>
      <c r="J464" s="21" t="str">
        <f>IF($I464="","",IF(Settings!$B$3&lt;=$H464,"Not due",IF($I464&lt;=30,"1-30",IF($I464&lt;=60,"31-60",IF($I464&lt;=90,"61-90","90+")))))</f>
        <v/>
      </c>
    </row>
    <row r="465" spans="1:10" x14ac:dyDescent="0.3">
      <c r="A465" s="14"/>
      <c r="B465" s="14"/>
      <c r="C465" s="17"/>
      <c r="D465" s="14"/>
      <c r="E465" s="18"/>
      <c r="F465" s="18"/>
      <c r="G465" s="19" t="str">
        <f t="shared" si="14"/>
        <v/>
      </c>
      <c r="H465" s="20" t="str">
        <f t="shared" si="15"/>
        <v/>
      </c>
      <c r="I465" s="21" t="str">
        <f>IF(OR($G465="",N($G465)&lt;=0,$H465=""),"",MAX(0,Settings!$B$3-$H465))</f>
        <v/>
      </c>
      <c r="J465" s="21" t="str">
        <f>IF($I465="","",IF(Settings!$B$3&lt;=$H465,"Not due",IF($I465&lt;=30,"1-30",IF($I465&lt;=60,"31-60",IF($I465&lt;=90,"61-90","90+")))))</f>
        <v/>
      </c>
    </row>
    <row r="466" spans="1:10" x14ac:dyDescent="0.3">
      <c r="A466" s="14"/>
      <c r="B466" s="14"/>
      <c r="C466" s="17"/>
      <c r="D466" s="14"/>
      <c r="E466" s="18"/>
      <c r="F466" s="18"/>
      <c r="G466" s="19" t="str">
        <f t="shared" si="14"/>
        <v/>
      </c>
      <c r="H466" s="20" t="str">
        <f t="shared" si="15"/>
        <v/>
      </c>
      <c r="I466" s="21" t="str">
        <f>IF(OR($G466="",N($G466)&lt;=0,$H466=""),"",MAX(0,Settings!$B$3-$H466))</f>
        <v/>
      </c>
      <c r="J466" s="21" t="str">
        <f>IF($I466="","",IF(Settings!$B$3&lt;=$H466,"Not due",IF($I466&lt;=30,"1-30",IF($I466&lt;=60,"31-60",IF($I466&lt;=90,"61-90","90+")))))</f>
        <v/>
      </c>
    </row>
    <row r="467" spans="1:10" x14ac:dyDescent="0.3">
      <c r="A467" s="14"/>
      <c r="B467" s="14"/>
      <c r="C467" s="17"/>
      <c r="D467" s="14"/>
      <c r="E467" s="18"/>
      <c r="F467" s="18"/>
      <c r="G467" s="19" t="str">
        <f t="shared" si="14"/>
        <v/>
      </c>
      <c r="H467" s="20" t="str">
        <f t="shared" si="15"/>
        <v/>
      </c>
      <c r="I467" s="21" t="str">
        <f>IF(OR($G467="",N($G467)&lt;=0,$H467=""),"",MAX(0,Settings!$B$3-$H467))</f>
        <v/>
      </c>
      <c r="J467" s="21" t="str">
        <f>IF($I467="","",IF(Settings!$B$3&lt;=$H467,"Not due",IF($I467&lt;=30,"1-30",IF($I467&lt;=60,"31-60",IF($I467&lt;=90,"61-90","90+")))))</f>
        <v/>
      </c>
    </row>
    <row r="468" spans="1:10" x14ac:dyDescent="0.3">
      <c r="A468" s="14"/>
      <c r="B468" s="14"/>
      <c r="C468" s="17"/>
      <c r="D468" s="14"/>
      <c r="E468" s="18"/>
      <c r="F468" s="18"/>
      <c r="G468" s="19" t="str">
        <f t="shared" si="14"/>
        <v/>
      </c>
      <c r="H468" s="20" t="str">
        <f t="shared" si="15"/>
        <v/>
      </c>
      <c r="I468" s="21" t="str">
        <f>IF(OR($G468="",N($G468)&lt;=0,$H468=""),"",MAX(0,Settings!$B$3-$H468))</f>
        <v/>
      </c>
      <c r="J468" s="21" t="str">
        <f>IF($I468="","",IF(Settings!$B$3&lt;=$H468,"Not due",IF($I468&lt;=30,"1-30",IF($I468&lt;=60,"31-60",IF($I468&lt;=90,"61-90","90+")))))</f>
        <v/>
      </c>
    </row>
    <row r="469" spans="1:10" x14ac:dyDescent="0.3">
      <c r="A469" s="14"/>
      <c r="B469" s="14"/>
      <c r="C469" s="17"/>
      <c r="D469" s="14"/>
      <c r="E469" s="18"/>
      <c r="F469" s="18"/>
      <c r="G469" s="19" t="str">
        <f t="shared" si="14"/>
        <v/>
      </c>
      <c r="H469" s="20" t="str">
        <f t="shared" si="15"/>
        <v/>
      </c>
      <c r="I469" s="21" t="str">
        <f>IF(OR($G469="",N($G469)&lt;=0,$H469=""),"",MAX(0,Settings!$B$3-$H469))</f>
        <v/>
      </c>
      <c r="J469" s="21" t="str">
        <f>IF($I469="","",IF(Settings!$B$3&lt;=$H469,"Not due",IF($I469&lt;=30,"1-30",IF($I469&lt;=60,"31-60",IF($I469&lt;=90,"61-90","90+")))))</f>
        <v/>
      </c>
    </row>
    <row r="470" spans="1:10" x14ac:dyDescent="0.3">
      <c r="A470" s="14"/>
      <c r="B470" s="14"/>
      <c r="C470" s="17"/>
      <c r="D470" s="14"/>
      <c r="E470" s="18"/>
      <c r="F470" s="18"/>
      <c r="G470" s="19" t="str">
        <f t="shared" si="14"/>
        <v/>
      </c>
      <c r="H470" s="20" t="str">
        <f t="shared" si="15"/>
        <v/>
      </c>
      <c r="I470" s="21" t="str">
        <f>IF(OR($G470="",N($G470)&lt;=0,$H470=""),"",MAX(0,Settings!$B$3-$H470))</f>
        <v/>
      </c>
      <c r="J470" s="21" t="str">
        <f>IF($I470="","",IF(Settings!$B$3&lt;=$H470,"Not due",IF($I470&lt;=30,"1-30",IF($I470&lt;=60,"31-60",IF($I470&lt;=90,"61-90","90+")))))</f>
        <v/>
      </c>
    </row>
    <row r="471" spans="1:10" x14ac:dyDescent="0.3">
      <c r="A471" s="14"/>
      <c r="B471" s="14"/>
      <c r="C471" s="17"/>
      <c r="D471" s="14"/>
      <c r="E471" s="18"/>
      <c r="F471" s="18"/>
      <c r="G471" s="19" t="str">
        <f t="shared" si="14"/>
        <v/>
      </c>
      <c r="H471" s="20" t="str">
        <f t="shared" si="15"/>
        <v/>
      </c>
      <c r="I471" s="21" t="str">
        <f>IF(OR($G471="",N($G471)&lt;=0,$H471=""),"",MAX(0,Settings!$B$3-$H471))</f>
        <v/>
      </c>
      <c r="J471" s="21" t="str">
        <f>IF($I471="","",IF(Settings!$B$3&lt;=$H471,"Not due",IF($I471&lt;=30,"1-30",IF($I471&lt;=60,"31-60",IF($I471&lt;=90,"61-90","90+")))))</f>
        <v/>
      </c>
    </row>
    <row r="472" spans="1:10" x14ac:dyDescent="0.3">
      <c r="A472" s="14"/>
      <c r="B472" s="14"/>
      <c r="C472" s="17"/>
      <c r="D472" s="14"/>
      <c r="E472" s="18"/>
      <c r="F472" s="18"/>
      <c r="G472" s="19" t="str">
        <f t="shared" si="14"/>
        <v/>
      </c>
      <c r="H472" s="20" t="str">
        <f t="shared" si="15"/>
        <v/>
      </c>
      <c r="I472" s="21" t="str">
        <f>IF(OR($G472="",N($G472)&lt;=0,$H472=""),"",MAX(0,Settings!$B$3-$H472))</f>
        <v/>
      </c>
      <c r="J472" s="21" t="str">
        <f>IF($I472="","",IF(Settings!$B$3&lt;=$H472,"Not due",IF($I472&lt;=30,"1-30",IF($I472&lt;=60,"31-60",IF($I472&lt;=90,"61-90","90+")))))</f>
        <v/>
      </c>
    </row>
    <row r="473" spans="1:10" x14ac:dyDescent="0.3">
      <c r="A473" s="14"/>
      <c r="B473" s="14"/>
      <c r="C473" s="17"/>
      <c r="D473" s="14"/>
      <c r="E473" s="18"/>
      <c r="F473" s="18"/>
      <c r="G473" s="19" t="str">
        <f t="shared" si="14"/>
        <v/>
      </c>
      <c r="H473" s="20" t="str">
        <f t="shared" si="15"/>
        <v/>
      </c>
      <c r="I473" s="21" t="str">
        <f>IF(OR($G473="",N($G473)&lt;=0,$H473=""),"",MAX(0,Settings!$B$3-$H473))</f>
        <v/>
      </c>
      <c r="J473" s="21" t="str">
        <f>IF($I473="","",IF(Settings!$B$3&lt;=$H473,"Not due",IF($I473&lt;=30,"1-30",IF($I473&lt;=60,"31-60",IF($I473&lt;=90,"61-90","90+")))))</f>
        <v/>
      </c>
    </row>
    <row r="474" spans="1:10" x14ac:dyDescent="0.3">
      <c r="A474" s="14"/>
      <c r="B474" s="14"/>
      <c r="C474" s="17"/>
      <c r="D474" s="14"/>
      <c r="E474" s="18"/>
      <c r="F474" s="18"/>
      <c r="G474" s="19" t="str">
        <f t="shared" si="14"/>
        <v/>
      </c>
      <c r="H474" s="20" t="str">
        <f t="shared" si="15"/>
        <v/>
      </c>
      <c r="I474" s="21" t="str">
        <f>IF(OR($G474="",N($G474)&lt;=0,$H474=""),"",MAX(0,Settings!$B$3-$H474))</f>
        <v/>
      </c>
      <c r="J474" s="21" t="str">
        <f>IF($I474="","",IF(Settings!$B$3&lt;=$H474,"Not due",IF($I474&lt;=30,"1-30",IF($I474&lt;=60,"31-60",IF($I474&lt;=90,"61-90","90+")))))</f>
        <v/>
      </c>
    </row>
    <row r="475" spans="1:10" x14ac:dyDescent="0.3">
      <c r="A475" s="14"/>
      <c r="B475" s="14"/>
      <c r="C475" s="17"/>
      <c r="D475" s="14"/>
      <c r="E475" s="18"/>
      <c r="F475" s="18"/>
      <c r="G475" s="19" t="str">
        <f t="shared" si="14"/>
        <v/>
      </c>
      <c r="H475" s="20" t="str">
        <f t="shared" si="15"/>
        <v/>
      </c>
      <c r="I475" s="21" t="str">
        <f>IF(OR($G475="",N($G475)&lt;=0,$H475=""),"",MAX(0,Settings!$B$3-$H475))</f>
        <v/>
      </c>
      <c r="J475" s="21" t="str">
        <f>IF($I475="","",IF(Settings!$B$3&lt;=$H475,"Not due",IF($I475&lt;=30,"1-30",IF($I475&lt;=60,"31-60",IF($I475&lt;=90,"61-90","90+")))))</f>
        <v/>
      </c>
    </row>
    <row r="476" spans="1:10" x14ac:dyDescent="0.3">
      <c r="A476" s="14"/>
      <c r="B476" s="14"/>
      <c r="C476" s="17"/>
      <c r="D476" s="14"/>
      <c r="E476" s="18"/>
      <c r="F476" s="18"/>
      <c r="G476" s="19" t="str">
        <f t="shared" si="14"/>
        <v/>
      </c>
      <c r="H476" s="20" t="str">
        <f t="shared" si="15"/>
        <v/>
      </c>
      <c r="I476" s="21" t="str">
        <f>IF(OR($G476="",N($G476)&lt;=0,$H476=""),"",MAX(0,Settings!$B$3-$H476))</f>
        <v/>
      </c>
      <c r="J476" s="21" t="str">
        <f>IF($I476="","",IF(Settings!$B$3&lt;=$H476,"Not due",IF($I476&lt;=30,"1-30",IF($I476&lt;=60,"31-60",IF($I476&lt;=90,"61-90","90+")))))</f>
        <v/>
      </c>
    </row>
    <row r="477" spans="1:10" x14ac:dyDescent="0.3">
      <c r="A477" s="14"/>
      <c r="B477" s="14"/>
      <c r="C477" s="17"/>
      <c r="D477" s="14"/>
      <c r="E477" s="18"/>
      <c r="F477" s="18"/>
      <c r="G477" s="19" t="str">
        <f t="shared" si="14"/>
        <v/>
      </c>
      <c r="H477" s="20" t="str">
        <f t="shared" si="15"/>
        <v/>
      </c>
      <c r="I477" s="21" t="str">
        <f>IF(OR($G477="",N($G477)&lt;=0,$H477=""),"",MAX(0,Settings!$B$3-$H477))</f>
        <v/>
      </c>
      <c r="J477" s="21" t="str">
        <f>IF($I477="","",IF(Settings!$B$3&lt;=$H477,"Not due",IF($I477&lt;=30,"1-30",IF($I477&lt;=60,"31-60",IF($I477&lt;=90,"61-90","90+")))))</f>
        <v/>
      </c>
    </row>
    <row r="478" spans="1:10" x14ac:dyDescent="0.3">
      <c r="A478" s="14"/>
      <c r="B478" s="14"/>
      <c r="C478" s="17"/>
      <c r="D478" s="14"/>
      <c r="E478" s="18"/>
      <c r="F478" s="18"/>
      <c r="G478" s="19" t="str">
        <f t="shared" si="14"/>
        <v/>
      </c>
      <c r="H478" s="20" t="str">
        <f t="shared" si="15"/>
        <v/>
      </c>
      <c r="I478" s="21" t="str">
        <f>IF(OR($G478="",N($G478)&lt;=0,$H478=""),"",MAX(0,Settings!$B$3-$H478))</f>
        <v/>
      </c>
      <c r="J478" s="21" t="str">
        <f>IF($I478="","",IF(Settings!$B$3&lt;=$H478,"Not due",IF($I478&lt;=30,"1-30",IF($I478&lt;=60,"31-60",IF($I478&lt;=90,"61-90","90+")))))</f>
        <v/>
      </c>
    </row>
    <row r="479" spans="1:10" x14ac:dyDescent="0.3">
      <c r="A479" s="14"/>
      <c r="B479" s="14"/>
      <c r="C479" s="17"/>
      <c r="D479" s="14"/>
      <c r="E479" s="18"/>
      <c r="F479" s="18"/>
      <c r="G479" s="19" t="str">
        <f t="shared" si="14"/>
        <v/>
      </c>
      <c r="H479" s="20" t="str">
        <f t="shared" si="15"/>
        <v/>
      </c>
      <c r="I479" s="21" t="str">
        <f>IF(OR($G479="",N($G479)&lt;=0,$H479=""),"",MAX(0,Settings!$B$3-$H479))</f>
        <v/>
      </c>
      <c r="J479" s="21" t="str">
        <f>IF($I479="","",IF(Settings!$B$3&lt;=$H479,"Not due",IF($I479&lt;=30,"1-30",IF($I479&lt;=60,"31-60",IF($I479&lt;=90,"61-90","90+")))))</f>
        <v/>
      </c>
    </row>
    <row r="480" spans="1:10" x14ac:dyDescent="0.3">
      <c r="A480" s="14"/>
      <c r="B480" s="14"/>
      <c r="C480" s="17"/>
      <c r="D480" s="14"/>
      <c r="E480" s="18"/>
      <c r="F480" s="18"/>
      <c r="G480" s="19" t="str">
        <f t="shared" si="14"/>
        <v/>
      </c>
      <c r="H480" s="20" t="str">
        <f t="shared" si="15"/>
        <v/>
      </c>
      <c r="I480" s="21" t="str">
        <f>IF(OR($G480="",N($G480)&lt;=0,$H480=""),"",MAX(0,Settings!$B$3-$H480))</f>
        <v/>
      </c>
      <c r="J480" s="21" t="str">
        <f>IF($I480="","",IF(Settings!$B$3&lt;=$H480,"Not due",IF($I480&lt;=30,"1-30",IF($I480&lt;=60,"31-60",IF($I480&lt;=90,"61-90","90+")))))</f>
        <v/>
      </c>
    </row>
    <row r="481" spans="1:10" x14ac:dyDescent="0.3">
      <c r="A481" s="14"/>
      <c r="B481" s="14"/>
      <c r="C481" s="17"/>
      <c r="D481" s="14"/>
      <c r="E481" s="18"/>
      <c r="F481" s="18"/>
      <c r="G481" s="19" t="str">
        <f t="shared" si="14"/>
        <v/>
      </c>
      <c r="H481" s="20" t="str">
        <f t="shared" si="15"/>
        <v/>
      </c>
      <c r="I481" s="21" t="str">
        <f>IF(OR($G481="",N($G481)&lt;=0,$H481=""),"",MAX(0,Settings!$B$3-$H481))</f>
        <v/>
      </c>
      <c r="J481" s="21" t="str">
        <f>IF($I481="","",IF(Settings!$B$3&lt;=$H481,"Not due",IF($I481&lt;=30,"1-30",IF($I481&lt;=60,"31-60",IF($I481&lt;=90,"61-90","90+")))))</f>
        <v/>
      </c>
    </row>
    <row r="482" spans="1:10" x14ac:dyDescent="0.3">
      <c r="A482" s="14"/>
      <c r="B482" s="14"/>
      <c r="C482" s="17"/>
      <c r="D482" s="14"/>
      <c r="E482" s="18"/>
      <c r="F482" s="18"/>
      <c r="G482" s="19" t="str">
        <f t="shared" si="14"/>
        <v/>
      </c>
      <c r="H482" s="20" t="str">
        <f t="shared" si="15"/>
        <v/>
      </c>
      <c r="I482" s="21" t="str">
        <f>IF(OR($G482="",N($G482)&lt;=0,$H482=""),"",MAX(0,Settings!$B$3-$H482))</f>
        <v/>
      </c>
      <c r="J482" s="21" t="str">
        <f>IF($I482="","",IF(Settings!$B$3&lt;=$H482,"Not due",IF($I482&lt;=30,"1-30",IF($I482&lt;=60,"31-60",IF($I482&lt;=90,"61-90","90+")))))</f>
        <v/>
      </c>
    </row>
    <row r="483" spans="1:10" x14ac:dyDescent="0.3">
      <c r="A483" s="14"/>
      <c r="B483" s="14"/>
      <c r="C483" s="17"/>
      <c r="D483" s="14"/>
      <c r="E483" s="18"/>
      <c r="F483" s="18"/>
      <c r="G483" s="19" t="str">
        <f t="shared" si="14"/>
        <v/>
      </c>
      <c r="H483" s="20" t="str">
        <f t="shared" si="15"/>
        <v/>
      </c>
      <c r="I483" s="21" t="str">
        <f>IF(OR($G483="",N($G483)&lt;=0,$H483=""),"",MAX(0,Settings!$B$3-$H483))</f>
        <v/>
      </c>
      <c r="J483" s="21" t="str">
        <f>IF($I483="","",IF(Settings!$B$3&lt;=$H483,"Not due",IF($I483&lt;=30,"1-30",IF($I483&lt;=60,"31-60",IF($I483&lt;=90,"61-90","90+")))))</f>
        <v/>
      </c>
    </row>
    <row r="484" spans="1:10" x14ac:dyDescent="0.3">
      <c r="A484" s="14"/>
      <c r="B484" s="14"/>
      <c r="C484" s="17"/>
      <c r="D484" s="14"/>
      <c r="E484" s="18"/>
      <c r="F484" s="18"/>
      <c r="G484" s="19" t="str">
        <f t="shared" si="14"/>
        <v/>
      </c>
      <c r="H484" s="20" t="str">
        <f t="shared" si="15"/>
        <v/>
      </c>
      <c r="I484" s="21" t="str">
        <f>IF(OR($G484="",N($G484)&lt;=0,$H484=""),"",MAX(0,Settings!$B$3-$H484))</f>
        <v/>
      </c>
      <c r="J484" s="21" t="str">
        <f>IF($I484="","",IF(Settings!$B$3&lt;=$H484,"Not due",IF($I484&lt;=30,"1-30",IF($I484&lt;=60,"31-60",IF($I484&lt;=90,"61-90","90+")))))</f>
        <v/>
      </c>
    </row>
    <row r="485" spans="1:10" x14ac:dyDescent="0.3">
      <c r="A485" s="14"/>
      <c r="B485" s="14"/>
      <c r="C485" s="17"/>
      <c r="D485" s="14"/>
      <c r="E485" s="18"/>
      <c r="F485" s="18"/>
      <c r="G485" s="19" t="str">
        <f t="shared" si="14"/>
        <v/>
      </c>
      <c r="H485" s="20" t="str">
        <f t="shared" si="15"/>
        <v/>
      </c>
      <c r="I485" s="21" t="str">
        <f>IF(OR($G485="",N($G485)&lt;=0,$H485=""),"",MAX(0,Settings!$B$3-$H485))</f>
        <v/>
      </c>
      <c r="J485" s="21" t="str">
        <f>IF($I485="","",IF(Settings!$B$3&lt;=$H485,"Not due",IF($I485&lt;=30,"1-30",IF($I485&lt;=60,"31-60",IF($I485&lt;=90,"61-90","90+")))))</f>
        <v/>
      </c>
    </row>
    <row r="486" spans="1:10" x14ac:dyDescent="0.3">
      <c r="A486" s="14"/>
      <c r="B486" s="14"/>
      <c r="C486" s="17"/>
      <c r="D486" s="14"/>
      <c r="E486" s="18"/>
      <c r="F486" s="18"/>
      <c r="G486" s="19" t="str">
        <f t="shared" si="14"/>
        <v/>
      </c>
      <c r="H486" s="20" t="str">
        <f t="shared" si="15"/>
        <v/>
      </c>
      <c r="I486" s="21" t="str">
        <f>IF(OR($G486="",N($G486)&lt;=0,$H486=""),"",MAX(0,Settings!$B$3-$H486))</f>
        <v/>
      </c>
      <c r="J486" s="21" t="str">
        <f>IF($I486="","",IF(Settings!$B$3&lt;=$H486,"Not due",IF($I486&lt;=30,"1-30",IF($I486&lt;=60,"31-60",IF($I486&lt;=90,"61-90","90+")))))</f>
        <v/>
      </c>
    </row>
    <row r="487" spans="1:10" x14ac:dyDescent="0.3">
      <c r="A487" s="14"/>
      <c r="B487" s="14"/>
      <c r="C487" s="17"/>
      <c r="D487" s="14"/>
      <c r="E487" s="18"/>
      <c r="F487" s="18"/>
      <c r="G487" s="19" t="str">
        <f t="shared" si="14"/>
        <v/>
      </c>
      <c r="H487" s="20" t="str">
        <f t="shared" si="15"/>
        <v/>
      </c>
      <c r="I487" s="21" t="str">
        <f>IF(OR($G487="",N($G487)&lt;=0,$H487=""),"",MAX(0,Settings!$B$3-$H487))</f>
        <v/>
      </c>
      <c r="J487" s="21" t="str">
        <f>IF($I487="","",IF(Settings!$B$3&lt;=$H487,"Not due",IF($I487&lt;=30,"1-30",IF($I487&lt;=60,"31-60",IF($I487&lt;=90,"61-90","90+")))))</f>
        <v/>
      </c>
    </row>
    <row r="488" spans="1:10" x14ac:dyDescent="0.3">
      <c r="A488" s="14"/>
      <c r="B488" s="14"/>
      <c r="C488" s="17"/>
      <c r="D488" s="14"/>
      <c r="E488" s="18"/>
      <c r="F488" s="18"/>
      <c r="G488" s="19" t="str">
        <f t="shared" si="14"/>
        <v/>
      </c>
      <c r="H488" s="20" t="str">
        <f t="shared" si="15"/>
        <v/>
      </c>
      <c r="I488" s="21" t="str">
        <f>IF(OR($G488="",N($G488)&lt;=0,$H488=""),"",MAX(0,Settings!$B$3-$H488))</f>
        <v/>
      </c>
      <c r="J488" s="21" t="str">
        <f>IF($I488="","",IF(Settings!$B$3&lt;=$H488,"Not due",IF($I488&lt;=30,"1-30",IF($I488&lt;=60,"31-60",IF($I488&lt;=90,"61-90","90+")))))</f>
        <v/>
      </c>
    </row>
    <row r="489" spans="1:10" x14ac:dyDescent="0.3">
      <c r="A489" s="14"/>
      <c r="B489" s="14"/>
      <c r="C489" s="17"/>
      <c r="D489" s="14"/>
      <c r="E489" s="18"/>
      <c r="F489" s="18"/>
      <c r="G489" s="19" t="str">
        <f t="shared" si="14"/>
        <v/>
      </c>
      <c r="H489" s="20" t="str">
        <f t="shared" si="15"/>
        <v/>
      </c>
      <c r="I489" s="21" t="str">
        <f>IF(OR($G489="",N($G489)&lt;=0,$H489=""),"",MAX(0,Settings!$B$3-$H489))</f>
        <v/>
      </c>
      <c r="J489" s="21" t="str">
        <f>IF($I489="","",IF(Settings!$B$3&lt;=$H489,"Not due",IF($I489&lt;=30,"1-30",IF($I489&lt;=60,"31-60",IF($I489&lt;=90,"61-90","90+")))))</f>
        <v/>
      </c>
    </row>
    <row r="490" spans="1:10" x14ac:dyDescent="0.3">
      <c r="A490" s="14"/>
      <c r="B490" s="14"/>
      <c r="C490" s="17"/>
      <c r="D490" s="14"/>
      <c r="E490" s="18"/>
      <c r="F490" s="18"/>
      <c r="G490" s="19" t="str">
        <f t="shared" si="14"/>
        <v/>
      </c>
      <c r="H490" s="20" t="str">
        <f t="shared" si="15"/>
        <v/>
      </c>
      <c r="I490" s="21" t="str">
        <f>IF(OR($G490="",N($G490)&lt;=0,$H490=""),"",MAX(0,Settings!$B$3-$H490))</f>
        <v/>
      </c>
      <c r="J490" s="21" t="str">
        <f>IF($I490="","",IF(Settings!$B$3&lt;=$H490,"Not due",IF($I490&lt;=30,"1-30",IF($I490&lt;=60,"31-60",IF($I490&lt;=90,"61-90","90+")))))</f>
        <v/>
      </c>
    </row>
    <row r="491" spans="1:10" x14ac:dyDescent="0.3">
      <c r="A491" s="14"/>
      <c r="B491" s="14"/>
      <c r="C491" s="17"/>
      <c r="D491" s="14"/>
      <c r="E491" s="18"/>
      <c r="F491" s="18"/>
      <c r="G491" s="19" t="str">
        <f t="shared" si="14"/>
        <v/>
      </c>
      <c r="H491" s="20" t="str">
        <f t="shared" si="15"/>
        <v/>
      </c>
      <c r="I491" s="21" t="str">
        <f>IF(OR($G491="",N($G491)&lt;=0,$H491=""),"",MAX(0,Settings!$B$3-$H491))</f>
        <v/>
      </c>
      <c r="J491" s="21" t="str">
        <f>IF($I491="","",IF(Settings!$B$3&lt;=$H491,"Not due",IF($I491&lt;=30,"1-30",IF($I491&lt;=60,"31-60",IF($I491&lt;=90,"61-90","90+")))))</f>
        <v/>
      </c>
    </row>
    <row r="492" spans="1:10" x14ac:dyDescent="0.3">
      <c r="A492" s="14"/>
      <c r="B492" s="14"/>
      <c r="C492" s="17"/>
      <c r="D492" s="14"/>
      <c r="E492" s="18"/>
      <c r="F492" s="18"/>
      <c r="G492" s="19" t="str">
        <f t="shared" si="14"/>
        <v/>
      </c>
      <c r="H492" s="20" t="str">
        <f t="shared" si="15"/>
        <v/>
      </c>
      <c r="I492" s="21" t="str">
        <f>IF(OR($G492="",N($G492)&lt;=0,$H492=""),"",MAX(0,Settings!$B$3-$H492))</f>
        <v/>
      </c>
      <c r="J492" s="21" t="str">
        <f>IF($I492="","",IF(Settings!$B$3&lt;=$H492,"Not due",IF($I492&lt;=30,"1-30",IF($I492&lt;=60,"31-60",IF($I492&lt;=90,"61-90","90+")))))</f>
        <v/>
      </c>
    </row>
    <row r="493" spans="1:10" x14ac:dyDescent="0.3">
      <c r="A493" s="14"/>
      <c r="B493" s="14"/>
      <c r="C493" s="17"/>
      <c r="D493" s="14"/>
      <c r="E493" s="18"/>
      <c r="F493" s="18"/>
      <c r="G493" s="19" t="str">
        <f t="shared" si="14"/>
        <v/>
      </c>
      <c r="H493" s="20" t="str">
        <f t="shared" si="15"/>
        <v/>
      </c>
      <c r="I493" s="21" t="str">
        <f>IF(OR($G493="",N($G493)&lt;=0,$H493=""),"",MAX(0,Settings!$B$3-$H493))</f>
        <v/>
      </c>
      <c r="J493" s="21" t="str">
        <f>IF($I493="","",IF(Settings!$B$3&lt;=$H493,"Not due",IF($I493&lt;=30,"1-30",IF($I493&lt;=60,"31-60",IF($I493&lt;=90,"61-90","90+")))))</f>
        <v/>
      </c>
    </row>
    <row r="494" spans="1:10" x14ac:dyDescent="0.3">
      <c r="A494" s="14"/>
      <c r="B494" s="14"/>
      <c r="C494" s="17"/>
      <c r="D494" s="14"/>
      <c r="E494" s="18"/>
      <c r="F494" s="18"/>
      <c r="G494" s="19" t="str">
        <f t="shared" si="14"/>
        <v/>
      </c>
      <c r="H494" s="20" t="str">
        <f t="shared" si="15"/>
        <v/>
      </c>
      <c r="I494" s="21" t="str">
        <f>IF(OR($G494="",N($G494)&lt;=0,$H494=""),"",MAX(0,Settings!$B$3-$H494))</f>
        <v/>
      </c>
      <c r="J494" s="21" t="str">
        <f>IF($I494="","",IF(Settings!$B$3&lt;=$H494,"Not due",IF($I494&lt;=30,"1-30",IF($I494&lt;=60,"31-60",IF($I494&lt;=90,"61-90","90+")))))</f>
        <v/>
      </c>
    </row>
    <row r="495" spans="1:10" x14ac:dyDescent="0.3">
      <c r="A495" s="14"/>
      <c r="B495" s="14"/>
      <c r="C495" s="17"/>
      <c r="D495" s="14"/>
      <c r="E495" s="18"/>
      <c r="F495" s="18"/>
      <c r="G495" s="19" t="str">
        <f t="shared" si="14"/>
        <v/>
      </c>
      <c r="H495" s="20" t="str">
        <f t="shared" si="15"/>
        <v/>
      </c>
      <c r="I495" s="21" t="str">
        <f>IF(OR($G495="",N($G495)&lt;=0,$H495=""),"",MAX(0,Settings!$B$3-$H495))</f>
        <v/>
      </c>
      <c r="J495" s="21" t="str">
        <f>IF($I495="","",IF(Settings!$B$3&lt;=$H495,"Not due",IF($I495&lt;=30,"1-30",IF($I495&lt;=60,"31-60",IF($I495&lt;=90,"61-90","90+")))))</f>
        <v/>
      </c>
    </row>
    <row r="496" spans="1:10" x14ac:dyDescent="0.3">
      <c r="A496" s="14"/>
      <c r="B496" s="14"/>
      <c r="C496" s="17"/>
      <c r="D496" s="14"/>
      <c r="E496" s="18"/>
      <c r="F496" s="18"/>
      <c r="G496" s="19" t="str">
        <f t="shared" si="14"/>
        <v/>
      </c>
      <c r="H496" s="20" t="str">
        <f t="shared" si="15"/>
        <v/>
      </c>
      <c r="I496" s="21" t="str">
        <f>IF(OR($G496="",N($G496)&lt;=0,$H496=""),"",MAX(0,Settings!$B$3-$H496))</f>
        <v/>
      </c>
      <c r="J496" s="21" t="str">
        <f>IF($I496="","",IF(Settings!$B$3&lt;=$H496,"Not due",IF($I496&lt;=30,"1-30",IF($I496&lt;=60,"31-60",IF($I496&lt;=90,"61-90","90+")))))</f>
        <v/>
      </c>
    </row>
    <row r="497" spans="1:10" x14ac:dyDescent="0.3">
      <c r="A497" s="14"/>
      <c r="B497" s="14"/>
      <c r="C497" s="17"/>
      <c r="D497" s="14"/>
      <c r="E497" s="18"/>
      <c r="F497" s="18"/>
      <c r="G497" s="19" t="str">
        <f t="shared" si="14"/>
        <v/>
      </c>
      <c r="H497" s="20" t="str">
        <f t="shared" si="15"/>
        <v/>
      </c>
      <c r="I497" s="21" t="str">
        <f>IF(OR($G497="",N($G497)&lt;=0,$H497=""),"",MAX(0,Settings!$B$3-$H497))</f>
        <v/>
      </c>
      <c r="J497" s="21" t="str">
        <f>IF($I497="","",IF(Settings!$B$3&lt;=$H497,"Not due",IF($I497&lt;=30,"1-30",IF($I497&lt;=60,"31-60",IF($I497&lt;=90,"61-90","90+")))))</f>
        <v/>
      </c>
    </row>
    <row r="498" spans="1:10" x14ac:dyDescent="0.3">
      <c r="A498" s="14"/>
      <c r="B498" s="14"/>
      <c r="C498" s="17"/>
      <c r="D498" s="14"/>
      <c r="E498" s="18"/>
      <c r="F498" s="18"/>
      <c r="G498" s="19" t="str">
        <f t="shared" si="14"/>
        <v/>
      </c>
      <c r="H498" s="20" t="str">
        <f t="shared" si="15"/>
        <v/>
      </c>
      <c r="I498" s="21" t="str">
        <f>IF(OR($G498="",N($G498)&lt;=0,$H498=""),"",MAX(0,Settings!$B$3-$H498))</f>
        <v/>
      </c>
      <c r="J498" s="21" t="str">
        <f>IF($I498="","",IF(Settings!$B$3&lt;=$H498,"Not due",IF($I498&lt;=30,"1-30",IF($I498&lt;=60,"31-60",IF($I498&lt;=90,"61-90","90+")))))</f>
        <v/>
      </c>
    </row>
    <row r="499" spans="1:10" x14ac:dyDescent="0.3">
      <c r="A499" s="14"/>
      <c r="B499" s="14"/>
      <c r="C499" s="17"/>
      <c r="D499" s="14"/>
      <c r="E499" s="18"/>
      <c r="F499" s="18"/>
      <c r="G499" s="19" t="str">
        <f t="shared" si="14"/>
        <v/>
      </c>
      <c r="H499" s="20" t="str">
        <f t="shared" si="15"/>
        <v/>
      </c>
      <c r="I499" s="21" t="str">
        <f>IF(OR($G499="",N($G499)&lt;=0,$H499=""),"",MAX(0,Settings!$B$3-$H499))</f>
        <v/>
      </c>
      <c r="J499" s="21" t="str">
        <f>IF($I499="","",IF(Settings!$B$3&lt;=$H499,"Not due",IF($I499&lt;=30,"1-30",IF($I499&lt;=60,"31-60",IF($I499&lt;=90,"61-90","90+")))))</f>
        <v/>
      </c>
    </row>
    <row r="500" spans="1:10" x14ac:dyDescent="0.3">
      <c r="A500" s="14"/>
      <c r="B500" s="14"/>
      <c r="C500" s="17"/>
      <c r="D500" s="14"/>
      <c r="E500" s="18"/>
      <c r="F500" s="18"/>
      <c r="G500" s="19" t="str">
        <f t="shared" si="14"/>
        <v/>
      </c>
      <c r="H500" s="20" t="str">
        <f t="shared" si="15"/>
        <v/>
      </c>
      <c r="I500" s="21" t="str">
        <f>IF(OR($G500="",N($G500)&lt;=0,$H500=""),"",MAX(0,Settings!$B$3-$H500))</f>
        <v/>
      </c>
      <c r="J500" s="21" t="str">
        <f>IF($I500="","",IF(Settings!$B$3&lt;=$H500,"Not due",IF($I500&lt;=30,"1-30",IF($I500&lt;=60,"31-60",IF($I500&lt;=90,"61-90","90+")))))</f>
        <v/>
      </c>
    </row>
    <row r="501" spans="1:10" x14ac:dyDescent="0.3">
      <c r="A501" s="14"/>
      <c r="B501" s="14"/>
      <c r="C501" s="17"/>
      <c r="D501" s="14"/>
      <c r="E501" s="18"/>
      <c r="F501" s="18"/>
      <c r="G501" s="19" t="str">
        <f t="shared" si="14"/>
        <v/>
      </c>
      <c r="H501" s="20" t="str">
        <f t="shared" si="15"/>
        <v/>
      </c>
      <c r="I501" s="21" t="str">
        <f>IF(OR($G501="",N($G501)&lt;=0,$H501=""),"",MAX(0,Settings!$B$3-$H501))</f>
        <v/>
      </c>
      <c r="J501" s="21" t="str">
        <f>IF($I501="","",IF(Settings!$B$3&lt;=$H501,"Not due",IF($I501&lt;=30,"1-30",IF($I501&lt;=60,"31-60",IF($I501&lt;=90,"61-90","90+")))))</f>
        <v/>
      </c>
    </row>
    <row r="502" spans="1:10" x14ac:dyDescent="0.3">
      <c r="A502" s="14"/>
      <c r="B502" s="14"/>
      <c r="C502" s="17"/>
      <c r="D502" s="14"/>
      <c r="E502" s="18"/>
      <c r="F502" s="18"/>
      <c r="G502" s="19" t="str">
        <f t="shared" si="14"/>
        <v/>
      </c>
      <c r="H502" s="20" t="str">
        <f t="shared" si="15"/>
        <v/>
      </c>
      <c r="I502" s="21" t="str">
        <f>IF(OR($G502="",N($G502)&lt;=0,$H502=""),"",MAX(0,Settings!$B$3-$H502))</f>
        <v/>
      </c>
      <c r="J502" s="21" t="str">
        <f>IF($I502="","",IF(Settings!$B$3&lt;=$H502,"Not due",IF($I502&lt;=30,"1-30",IF($I502&lt;=60,"31-60",IF($I502&lt;=90,"61-90","90+")))))</f>
        <v/>
      </c>
    </row>
    <row r="503" spans="1:10" x14ac:dyDescent="0.3">
      <c r="A503" s="14"/>
      <c r="B503" s="14"/>
      <c r="C503" s="17"/>
      <c r="D503" s="14"/>
      <c r="E503" s="18"/>
      <c r="F503" s="18"/>
      <c r="G503" s="19" t="str">
        <f t="shared" si="14"/>
        <v/>
      </c>
      <c r="H503" s="20" t="str">
        <f t="shared" si="15"/>
        <v/>
      </c>
      <c r="I503" s="21" t="str">
        <f>IF(OR($G503="",N($G503)&lt;=0,$H503=""),"",MAX(0,Settings!$B$3-$H503))</f>
        <v/>
      </c>
      <c r="J503" s="21" t="str">
        <f>IF($I503="","",IF(Settings!$B$3&lt;=$H503,"Not due",IF($I503&lt;=30,"1-30",IF($I503&lt;=60,"31-60",IF($I503&lt;=90,"61-90","90+")))))</f>
        <v/>
      </c>
    </row>
    <row r="504" spans="1:10" x14ac:dyDescent="0.3">
      <c r="A504" s="14"/>
      <c r="B504" s="14"/>
      <c r="C504" s="17"/>
      <c r="D504" s="14"/>
      <c r="E504" s="18"/>
      <c r="F504" s="18"/>
      <c r="G504" s="19" t="str">
        <f t="shared" si="14"/>
        <v/>
      </c>
      <c r="H504" s="20" t="str">
        <f t="shared" si="15"/>
        <v/>
      </c>
      <c r="I504" s="21" t="str">
        <f>IF(OR($G504="",N($G504)&lt;=0,$H504=""),"",MAX(0,Settings!$B$3-$H504))</f>
        <v/>
      </c>
      <c r="J504" s="21" t="str">
        <f>IF($I504="","",IF(Settings!$B$3&lt;=$H504,"Not due",IF($I504&lt;=30,"1-30",IF($I504&lt;=60,"31-60",IF($I504&lt;=90,"61-90","90+")))))</f>
        <v/>
      </c>
    </row>
    <row r="505" spans="1:10" x14ac:dyDescent="0.3">
      <c r="A505" s="14"/>
      <c r="B505" s="14"/>
      <c r="C505" s="17"/>
      <c r="D505" s="14"/>
      <c r="E505" s="18"/>
      <c r="F505" s="18"/>
      <c r="G505" s="19" t="str">
        <f t="shared" si="14"/>
        <v/>
      </c>
      <c r="H505" s="20" t="str">
        <f t="shared" si="15"/>
        <v/>
      </c>
      <c r="I505" s="21" t="str">
        <f>IF(OR($G505="",N($G505)&lt;=0,$H505=""),"",MAX(0,Settings!$B$3-$H505))</f>
        <v/>
      </c>
      <c r="J505" s="21" t="str">
        <f>IF($I505="","",IF(Settings!$B$3&lt;=$H505,"Not due",IF($I505&lt;=30,"1-30",IF($I505&lt;=60,"31-60",IF($I505&lt;=90,"61-90","90+")))))</f>
        <v/>
      </c>
    </row>
    <row r="506" spans="1:10" x14ac:dyDescent="0.3">
      <c r="A506" s="14"/>
      <c r="B506" s="14"/>
      <c r="C506" s="17"/>
      <c r="D506" s="14"/>
      <c r="E506" s="18"/>
      <c r="F506" s="18"/>
      <c r="G506" s="19" t="str">
        <f t="shared" si="14"/>
        <v/>
      </c>
      <c r="H506" s="20" t="str">
        <f t="shared" si="15"/>
        <v/>
      </c>
      <c r="I506" s="21" t="str">
        <f>IF(OR($G506="",N($G506)&lt;=0,$H506=""),"",MAX(0,Settings!$B$3-$H506))</f>
        <v/>
      </c>
      <c r="J506" s="21" t="str">
        <f>IF($I506="","",IF(Settings!$B$3&lt;=$H506,"Not due",IF($I506&lt;=30,"1-30",IF($I506&lt;=60,"31-60",IF($I506&lt;=90,"61-90","90+")))))</f>
        <v/>
      </c>
    </row>
    <row r="507" spans="1:10" x14ac:dyDescent="0.3">
      <c r="A507" s="14"/>
      <c r="B507" s="14"/>
      <c r="C507" s="17"/>
      <c r="D507" s="14"/>
      <c r="E507" s="18"/>
      <c r="F507" s="18"/>
      <c r="G507" s="19" t="str">
        <f t="shared" si="14"/>
        <v/>
      </c>
      <c r="H507" s="20" t="str">
        <f t="shared" si="15"/>
        <v/>
      </c>
      <c r="I507" s="21" t="str">
        <f>IF(OR($G507="",N($G507)&lt;=0,$H507=""),"",MAX(0,Settings!$B$3-$H507))</f>
        <v/>
      </c>
      <c r="J507" s="21" t="str">
        <f>IF($I507="","",IF(Settings!$B$3&lt;=$H507,"Not due",IF($I507&lt;=30,"1-30",IF($I507&lt;=60,"31-60",IF($I507&lt;=90,"61-90","90+")))))</f>
        <v/>
      </c>
    </row>
    <row r="508" spans="1:10" x14ac:dyDescent="0.3">
      <c r="A508" s="14"/>
      <c r="B508" s="14"/>
      <c r="C508" s="17"/>
      <c r="D508" s="14"/>
      <c r="E508" s="18"/>
      <c r="F508" s="18"/>
      <c r="G508" s="19" t="str">
        <f t="shared" si="14"/>
        <v/>
      </c>
      <c r="H508" s="20" t="str">
        <f t="shared" si="15"/>
        <v/>
      </c>
      <c r="I508" s="21" t="str">
        <f>IF(OR($G508="",N($G508)&lt;=0,$H508=""),"",MAX(0,Settings!$B$3-$H508))</f>
        <v/>
      </c>
      <c r="J508" s="21" t="str">
        <f>IF($I508="","",IF(Settings!$B$3&lt;=$H508,"Not due",IF($I508&lt;=30,"1-30",IF($I508&lt;=60,"31-60",IF($I508&lt;=90,"61-90","90+")))))</f>
        <v/>
      </c>
    </row>
    <row r="509" spans="1:10" x14ac:dyDescent="0.3">
      <c r="A509" s="14"/>
      <c r="B509" s="14"/>
      <c r="C509" s="17"/>
      <c r="D509" s="14"/>
      <c r="E509" s="18"/>
      <c r="F509" s="18"/>
      <c r="G509" s="19" t="str">
        <f t="shared" si="14"/>
        <v/>
      </c>
      <c r="H509" s="20" t="str">
        <f t="shared" si="15"/>
        <v/>
      </c>
      <c r="I509" s="21" t="str">
        <f>IF(OR($G509="",N($G509)&lt;=0,$H509=""),"",MAX(0,Settings!$B$3-$H509))</f>
        <v/>
      </c>
      <c r="J509" s="21" t="str">
        <f>IF($I509="","",IF(Settings!$B$3&lt;=$H509,"Not due",IF($I509&lt;=30,"1-30",IF($I509&lt;=60,"31-60",IF($I509&lt;=90,"61-90","90+")))))</f>
        <v/>
      </c>
    </row>
    <row r="510" spans="1:10" x14ac:dyDescent="0.3">
      <c r="A510" s="14"/>
      <c r="B510" s="14"/>
      <c r="C510" s="17"/>
      <c r="D510" s="14"/>
      <c r="E510" s="18"/>
      <c r="F510" s="18"/>
      <c r="G510" s="19" t="str">
        <f t="shared" si="14"/>
        <v/>
      </c>
      <c r="H510" s="20" t="str">
        <f t="shared" si="15"/>
        <v/>
      </c>
      <c r="I510" s="21" t="str">
        <f>IF(OR($G510="",N($G510)&lt;=0,$H510=""),"",MAX(0,Settings!$B$3-$H510))</f>
        <v/>
      </c>
      <c r="J510" s="21" t="str">
        <f>IF($I510="","",IF(Settings!$B$3&lt;=$H510,"Not due",IF($I510&lt;=30,"1-30",IF($I510&lt;=60,"31-60",IF($I510&lt;=90,"61-90","90+")))))</f>
        <v/>
      </c>
    </row>
    <row r="511" spans="1:10" x14ac:dyDescent="0.3">
      <c r="A511" s="14"/>
      <c r="B511" s="14"/>
      <c r="C511" s="17"/>
      <c r="D511" s="14"/>
      <c r="E511" s="18"/>
      <c r="F511" s="18"/>
      <c r="G511" s="19" t="str">
        <f t="shared" si="14"/>
        <v/>
      </c>
      <c r="H511" s="20" t="str">
        <f t="shared" si="15"/>
        <v/>
      </c>
      <c r="I511" s="21" t="str">
        <f>IF(OR($G511="",N($G511)&lt;=0,$H511=""),"",MAX(0,Settings!$B$3-$H511))</f>
        <v/>
      </c>
      <c r="J511" s="21" t="str">
        <f>IF($I511="","",IF(Settings!$B$3&lt;=$H511,"Not due",IF($I511&lt;=30,"1-30",IF($I511&lt;=60,"31-60",IF($I511&lt;=90,"61-90","90+")))))</f>
        <v/>
      </c>
    </row>
    <row r="512" spans="1:10" x14ac:dyDescent="0.3">
      <c r="A512" s="14"/>
      <c r="B512" s="14"/>
      <c r="C512" s="17"/>
      <c r="D512" s="14"/>
      <c r="E512" s="18"/>
      <c r="F512" s="18"/>
      <c r="G512" s="19" t="str">
        <f t="shared" si="14"/>
        <v/>
      </c>
      <c r="H512" s="20" t="str">
        <f t="shared" si="15"/>
        <v/>
      </c>
      <c r="I512" s="21" t="str">
        <f>IF(OR($G512="",N($G512)&lt;=0,$H512=""),"",MAX(0,Settings!$B$3-$H512))</f>
        <v/>
      </c>
      <c r="J512" s="21" t="str">
        <f>IF($I512="","",IF(Settings!$B$3&lt;=$H512,"Not due",IF($I512&lt;=30,"1-30",IF($I512&lt;=60,"31-60",IF($I512&lt;=90,"61-90","90+")))))</f>
        <v/>
      </c>
    </row>
    <row r="513" spans="1:10" x14ac:dyDescent="0.3">
      <c r="A513" s="14"/>
      <c r="B513" s="14"/>
      <c r="C513" s="17"/>
      <c r="D513" s="14"/>
      <c r="E513" s="18"/>
      <c r="F513" s="18"/>
      <c r="G513" s="19" t="str">
        <f t="shared" si="14"/>
        <v/>
      </c>
      <c r="H513" s="20" t="str">
        <f t="shared" si="15"/>
        <v/>
      </c>
      <c r="I513" s="21" t="str">
        <f>IF(OR($G513="",N($G513)&lt;=0,$H513=""),"",MAX(0,Settings!$B$3-$H513))</f>
        <v/>
      </c>
      <c r="J513" s="21" t="str">
        <f>IF($I513="","",IF(Settings!$B$3&lt;=$H513,"Not due",IF($I513&lt;=30,"1-30",IF($I513&lt;=60,"31-60",IF($I513&lt;=90,"61-90","90+")))))</f>
        <v/>
      </c>
    </row>
    <row r="514" spans="1:10" x14ac:dyDescent="0.3">
      <c r="A514" s="14"/>
      <c r="B514" s="14"/>
      <c r="C514" s="17"/>
      <c r="D514" s="14"/>
      <c r="E514" s="18"/>
      <c r="F514" s="18"/>
      <c r="G514" s="19" t="str">
        <f t="shared" si="14"/>
        <v/>
      </c>
      <c r="H514" s="20" t="str">
        <f t="shared" si="15"/>
        <v/>
      </c>
      <c r="I514" s="21" t="str">
        <f>IF(OR($G514="",N($G514)&lt;=0,$H514=""),"",MAX(0,Settings!$B$3-$H514))</f>
        <v/>
      </c>
      <c r="J514" s="21" t="str">
        <f>IF($I514="","",IF(Settings!$B$3&lt;=$H514,"Not due",IF($I514&lt;=30,"1-30",IF($I514&lt;=60,"31-60",IF($I514&lt;=90,"61-90","90+")))))</f>
        <v/>
      </c>
    </row>
    <row r="515" spans="1:10" x14ac:dyDescent="0.3">
      <c r="A515" s="14"/>
      <c r="B515" s="14"/>
      <c r="C515" s="17"/>
      <c r="D515" s="14"/>
      <c r="E515" s="18"/>
      <c r="F515" s="18"/>
      <c r="G515" s="19" t="str">
        <f t="shared" si="14"/>
        <v/>
      </c>
      <c r="H515" s="20" t="str">
        <f t="shared" si="15"/>
        <v/>
      </c>
      <c r="I515" s="21" t="str">
        <f>IF(OR($G515="",N($G515)&lt;=0,$H515=""),"",MAX(0,Settings!$B$3-$H515))</f>
        <v/>
      </c>
      <c r="J515" s="21" t="str">
        <f>IF($I515="","",IF(Settings!$B$3&lt;=$H515,"Not due",IF($I515&lt;=30,"1-30",IF($I515&lt;=60,"31-60",IF($I515&lt;=90,"61-90","90+")))))</f>
        <v/>
      </c>
    </row>
    <row r="516" spans="1:10" x14ac:dyDescent="0.3">
      <c r="A516" s="14"/>
      <c r="B516" s="14"/>
      <c r="C516" s="17"/>
      <c r="D516" s="14"/>
      <c r="E516" s="18"/>
      <c r="F516" s="18"/>
      <c r="G516" s="19" t="str">
        <f t="shared" ref="G516:G579" si="16">IF($E516="","",$E516-N($F516))</f>
        <v/>
      </c>
      <c r="H516" s="20" t="str">
        <f t="shared" ref="H516:H579" si="17">IF($C516="","",$C516+N($D516))</f>
        <v/>
      </c>
      <c r="I516" s="21" t="str">
        <f>IF(OR($G516="",N($G516)&lt;=0,$H516=""),"",MAX(0,Settings!$B$3-$H516))</f>
        <v/>
      </c>
      <c r="J516" s="21" t="str">
        <f>IF($I516="","",IF(Settings!$B$3&lt;=$H516,"Not due",IF($I516&lt;=30,"1-30",IF($I516&lt;=60,"31-60",IF($I516&lt;=90,"61-90","90+")))))</f>
        <v/>
      </c>
    </row>
    <row r="517" spans="1:10" x14ac:dyDescent="0.3">
      <c r="A517" s="14"/>
      <c r="B517" s="14"/>
      <c r="C517" s="17"/>
      <c r="D517" s="14"/>
      <c r="E517" s="18"/>
      <c r="F517" s="18"/>
      <c r="G517" s="19" t="str">
        <f t="shared" si="16"/>
        <v/>
      </c>
      <c r="H517" s="20" t="str">
        <f t="shared" si="17"/>
        <v/>
      </c>
      <c r="I517" s="21" t="str">
        <f>IF(OR($G517="",N($G517)&lt;=0,$H517=""),"",MAX(0,Settings!$B$3-$H517))</f>
        <v/>
      </c>
      <c r="J517" s="21" t="str">
        <f>IF($I517="","",IF(Settings!$B$3&lt;=$H517,"Not due",IF($I517&lt;=30,"1-30",IF($I517&lt;=60,"31-60",IF($I517&lt;=90,"61-90","90+")))))</f>
        <v/>
      </c>
    </row>
    <row r="518" spans="1:10" x14ac:dyDescent="0.3">
      <c r="A518" s="14"/>
      <c r="B518" s="14"/>
      <c r="C518" s="17"/>
      <c r="D518" s="14"/>
      <c r="E518" s="18"/>
      <c r="F518" s="18"/>
      <c r="G518" s="19" t="str">
        <f t="shared" si="16"/>
        <v/>
      </c>
      <c r="H518" s="20" t="str">
        <f t="shared" si="17"/>
        <v/>
      </c>
      <c r="I518" s="21" t="str">
        <f>IF(OR($G518="",N($G518)&lt;=0,$H518=""),"",MAX(0,Settings!$B$3-$H518))</f>
        <v/>
      </c>
      <c r="J518" s="21" t="str">
        <f>IF($I518="","",IF(Settings!$B$3&lt;=$H518,"Not due",IF($I518&lt;=30,"1-30",IF($I518&lt;=60,"31-60",IF($I518&lt;=90,"61-90","90+")))))</f>
        <v/>
      </c>
    </row>
    <row r="519" spans="1:10" x14ac:dyDescent="0.3">
      <c r="A519" s="14"/>
      <c r="B519" s="14"/>
      <c r="C519" s="17"/>
      <c r="D519" s="14"/>
      <c r="E519" s="18"/>
      <c r="F519" s="18"/>
      <c r="G519" s="19" t="str">
        <f t="shared" si="16"/>
        <v/>
      </c>
      <c r="H519" s="20" t="str">
        <f t="shared" si="17"/>
        <v/>
      </c>
      <c r="I519" s="21" t="str">
        <f>IF(OR($G519="",N($G519)&lt;=0,$H519=""),"",MAX(0,Settings!$B$3-$H519))</f>
        <v/>
      </c>
      <c r="J519" s="21" t="str">
        <f>IF($I519="","",IF(Settings!$B$3&lt;=$H519,"Not due",IF($I519&lt;=30,"1-30",IF($I519&lt;=60,"31-60",IF($I519&lt;=90,"61-90","90+")))))</f>
        <v/>
      </c>
    </row>
    <row r="520" spans="1:10" x14ac:dyDescent="0.3">
      <c r="A520" s="14"/>
      <c r="B520" s="14"/>
      <c r="C520" s="17"/>
      <c r="D520" s="14"/>
      <c r="E520" s="18"/>
      <c r="F520" s="18"/>
      <c r="G520" s="19" t="str">
        <f t="shared" si="16"/>
        <v/>
      </c>
      <c r="H520" s="20" t="str">
        <f t="shared" si="17"/>
        <v/>
      </c>
      <c r="I520" s="21" t="str">
        <f>IF(OR($G520="",N($G520)&lt;=0,$H520=""),"",MAX(0,Settings!$B$3-$H520))</f>
        <v/>
      </c>
      <c r="J520" s="21" t="str">
        <f>IF($I520="","",IF(Settings!$B$3&lt;=$H520,"Not due",IF($I520&lt;=30,"1-30",IF($I520&lt;=60,"31-60",IF($I520&lt;=90,"61-90","90+")))))</f>
        <v/>
      </c>
    </row>
    <row r="521" spans="1:10" x14ac:dyDescent="0.3">
      <c r="A521" s="14"/>
      <c r="B521" s="14"/>
      <c r="C521" s="17"/>
      <c r="D521" s="14"/>
      <c r="E521" s="18"/>
      <c r="F521" s="18"/>
      <c r="G521" s="19" t="str">
        <f t="shared" si="16"/>
        <v/>
      </c>
      <c r="H521" s="20" t="str">
        <f t="shared" si="17"/>
        <v/>
      </c>
      <c r="I521" s="21" t="str">
        <f>IF(OR($G521="",N($G521)&lt;=0,$H521=""),"",MAX(0,Settings!$B$3-$H521))</f>
        <v/>
      </c>
      <c r="J521" s="21" t="str">
        <f>IF($I521="","",IF(Settings!$B$3&lt;=$H521,"Not due",IF($I521&lt;=30,"1-30",IF($I521&lt;=60,"31-60",IF($I521&lt;=90,"61-90","90+")))))</f>
        <v/>
      </c>
    </row>
    <row r="522" spans="1:10" x14ac:dyDescent="0.3">
      <c r="A522" s="14"/>
      <c r="B522" s="14"/>
      <c r="C522" s="17"/>
      <c r="D522" s="14"/>
      <c r="E522" s="18"/>
      <c r="F522" s="18"/>
      <c r="G522" s="19" t="str">
        <f t="shared" si="16"/>
        <v/>
      </c>
      <c r="H522" s="20" t="str">
        <f t="shared" si="17"/>
        <v/>
      </c>
      <c r="I522" s="21" t="str">
        <f>IF(OR($G522="",N($G522)&lt;=0,$H522=""),"",MAX(0,Settings!$B$3-$H522))</f>
        <v/>
      </c>
      <c r="J522" s="21" t="str">
        <f>IF($I522="","",IF(Settings!$B$3&lt;=$H522,"Not due",IF($I522&lt;=30,"1-30",IF($I522&lt;=60,"31-60",IF($I522&lt;=90,"61-90","90+")))))</f>
        <v/>
      </c>
    </row>
    <row r="523" spans="1:10" x14ac:dyDescent="0.3">
      <c r="A523" s="14"/>
      <c r="B523" s="14"/>
      <c r="C523" s="17"/>
      <c r="D523" s="14"/>
      <c r="E523" s="18"/>
      <c r="F523" s="18"/>
      <c r="G523" s="19" t="str">
        <f t="shared" si="16"/>
        <v/>
      </c>
      <c r="H523" s="20" t="str">
        <f t="shared" si="17"/>
        <v/>
      </c>
      <c r="I523" s="21" t="str">
        <f>IF(OR($G523="",N($G523)&lt;=0,$H523=""),"",MAX(0,Settings!$B$3-$H523))</f>
        <v/>
      </c>
      <c r="J523" s="21" t="str">
        <f>IF($I523="","",IF(Settings!$B$3&lt;=$H523,"Not due",IF($I523&lt;=30,"1-30",IF($I523&lt;=60,"31-60",IF($I523&lt;=90,"61-90","90+")))))</f>
        <v/>
      </c>
    </row>
    <row r="524" spans="1:10" x14ac:dyDescent="0.3">
      <c r="A524" s="14"/>
      <c r="B524" s="14"/>
      <c r="C524" s="17"/>
      <c r="D524" s="14"/>
      <c r="E524" s="18"/>
      <c r="F524" s="18"/>
      <c r="G524" s="19" t="str">
        <f t="shared" si="16"/>
        <v/>
      </c>
      <c r="H524" s="20" t="str">
        <f t="shared" si="17"/>
        <v/>
      </c>
      <c r="I524" s="21" t="str">
        <f>IF(OR($G524="",N($G524)&lt;=0,$H524=""),"",MAX(0,Settings!$B$3-$H524))</f>
        <v/>
      </c>
      <c r="J524" s="21" t="str">
        <f>IF($I524="","",IF(Settings!$B$3&lt;=$H524,"Not due",IF($I524&lt;=30,"1-30",IF($I524&lt;=60,"31-60",IF($I524&lt;=90,"61-90","90+")))))</f>
        <v/>
      </c>
    </row>
    <row r="525" spans="1:10" x14ac:dyDescent="0.3">
      <c r="A525" s="14"/>
      <c r="B525" s="14"/>
      <c r="C525" s="17"/>
      <c r="D525" s="14"/>
      <c r="E525" s="18"/>
      <c r="F525" s="18"/>
      <c r="G525" s="19" t="str">
        <f t="shared" si="16"/>
        <v/>
      </c>
      <c r="H525" s="20" t="str">
        <f t="shared" si="17"/>
        <v/>
      </c>
      <c r="I525" s="21" t="str">
        <f>IF(OR($G525="",N($G525)&lt;=0,$H525=""),"",MAX(0,Settings!$B$3-$H525))</f>
        <v/>
      </c>
      <c r="J525" s="21" t="str">
        <f>IF($I525="","",IF(Settings!$B$3&lt;=$H525,"Not due",IF($I525&lt;=30,"1-30",IF($I525&lt;=60,"31-60",IF($I525&lt;=90,"61-90","90+")))))</f>
        <v/>
      </c>
    </row>
    <row r="526" spans="1:10" x14ac:dyDescent="0.3">
      <c r="A526" s="14"/>
      <c r="B526" s="14"/>
      <c r="C526" s="17"/>
      <c r="D526" s="14"/>
      <c r="E526" s="18"/>
      <c r="F526" s="18"/>
      <c r="G526" s="19" t="str">
        <f t="shared" si="16"/>
        <v/>
      </c>
      <c r="H526" s="20" t="str">
        <f t="shared" si="17"/>
        <v/>
      </c>
      <c r="I526" s="21" t="str">
        <f>IF(OR($G526="",N($G526)&lt;=0,$H526=""),"",MAX(0,Settings!$B$3-$H526))</f>
        <v/>
      </c>
      <c r="J526" s="21" t="str">
        <f>IF($I526="","",IF(Settings!$B$3&lt;=$H526,"Not due",IF($I526&lt;=30,"1-30",IF($I526&lt;=60,"31-60",IF($I526&lt;=90,"61-90","90+")))))</f>
        <v/>
      </c>
    </row>
    <row r="527" spans="1:10" x14ac:dyDescent="0.3">
      <c r="A527" s="14"/>
      <c r="B527" s="14"/>
      <c r="C527" s="17"/>
      <c r="D527" s="14"/>
      <c r="E527" s="18"/>
      <c r="F527" s="18"/>
      <c r="G527" s="19" t="str">
        <f t="shared" si="16"/>
        <v/>
      </c>
      <c r="H527" s="20" t="str">
        <f t="shared" si="17"/>
        <v/>
      </c>
      <c r="I527" s="21" t="str">
        <f>IF(OR($G527="",N($G527)&lt;=0,$H527=""),"",MAX(0,Settings!$B$3-$H527))</f>
        <v/>
      </c>
      <c r="J527" s="21" t="str">
        <f>IF($I527="","",IF(Settings!$B$3&lt;=$H527,"Not due",IF($I527&lt;=30,"1-30",IF($I527&lt;=60,"31-60",IF($I527&lt;=90,"61-90","90+")))))</f>
        <v/>
      </c>
    </row>
    <row r="528" spans="1:10" x14ac:dyDescent="0.3">
      <c r="A528" s="14"/>
      <c r="B528" s="14"/>
      <c r="C528" s="17"/>
      <c r="D528" s="14"/>
      <c r="E528" s="18"/>
      <c r="F528" s="18"/>
      <c r="G528" s="19" t="str">
        <f t="shared" si="16"/>
        <v/>
      </c>
      <c r="H528" s="20" t="str">
        <f t="shared" si="17"/>
        <v/>
      </c>
      <c r="I528" s="21" t="str">
        <f>IF(OR($G528="",N($G528)&lt;=0,$H528=""),"",MAX(0,Settings!$B$3-$H528))</f>
        <v/>
      </c>
      <c r="J528" s="21" t="str">
        <f>IF($I528="","",IF(Settings!$B$3&lt;=$H528,"Not due",IF($I528&lt;=30,"1-30",IF($I528&lt;=60,"31-60",IF($I528&lt;=90,"61-90","90+")))))</f>
        <v/>
      </c>
    </row>
    <row r="529" spans="1:10" x14ac:dyDescent="0.3">
      <c r="A529" s="14"/>
      <c r="B529" s="14"/>
      <c r="C529" s="17"/>
      <c r="D529" s="14"/>
      <c r="E529" s="18"/>
      <c r="F529" s="18"/>
      <c r="G529" s="19" t="str">
        <f t="shared" si="16"/>
        <v/>
      </c>
      <c r="H529" s="20" t="str">
        <f t="shared" si="17"/>
        <v/>
      </c>
      <c r="I529" s="21" t="str">
        <f>IF(OR($G529="",N($G529)&lt;=0,$H529=""),"",MAX(0,Settings!$B$3-$H529))</f>
        <v/>
      </c>
      <c r="J529" s="21" t="str">
        <f>IF($I529="","",IF(Settings!$B$3&lt;=$H529,"Not due",IF($I529&lt;=30,"1-30",IF($I529&lt;=60,"31-60",IF($I529&lt;=90,"61-90","90+")))))</f>
        <v/>
      </c>
    </row>
    <row r="530" spans="1:10" x14ac:dyDescent="0.3">
      <c r="A530" s="14"/>
      <c r="B530" s="14"/>
      <c r="C530" s="17"/>
      <c r="D530" s="14"/>
      <c r="E530" s="18"/>
      <c r="F530" s="18"/>
      <c r="G530" s="19" t="str">
        <f t="shared" si="16"/>
        <v/>
      </c>
      <c r="H530" s="20" t="str">
        <f t="shared" si="17"/>
        <v/>
      </c>
      <c r="I530" s="21" t="str">
        <f>IF(OR($G530="",N($G530)&lt;=0,$H530=""),"",MAX(0,Settings!$B$3-$H530))</f>
        <v/>
      </c>
      <c r="J530" s="21" t="str">
        <f>IF($I530="","",IF(Settings!$B$3&lt;=$H530,"Not due",IF($I530&lt;=30,"1-30",IF($I530&lt;=60,"31-60",IF($I530&lt;=90,"61-90","90+")))))</f>
        <v/>
      </c>
    </row>
    <row r="531" spans="1:10" x14ac:dyDescent="0.3">
      <c r="A531" s="14"/>
      <c r="B531" s="14"/>
      <c r="C531" s="17"/>
      <c r="D531" s="14"/>
      <c r="E531" s="18"/>
      <c r="F531" s="18"/>
      <c r="G531" s="19" t="str">
        <f t="shared" si="16"/>
        <v/>
      </c>
      <c r="H531" s="20" t="str">
        <f t="shared" si="17"/>
        <v/>
      </c>
      <c r="I531" s="21" t="str">
        <f>IF(OR($G531="",N($G531)&lt;=0,$H531=""),"",MAX(0,Settings!$B$3-$H531))</f>
        <v/>
      </c>
      <c r="J531" s="21" t="str">
        <f>IF($I531="","",IF(Settings!$B$3&lt;=$H531,"Not due",IF($I531&lt;=30,"1-30",IF($I531&lt;=60,"31-60",IF($I531&lt;=90,"61-90","90+")))))</f>
        <v/>
      </c>
    </row>
    <row r="532" spans="1:10" x14ac:dyDescent="0.3">
      <c r="A532" s="14"/>
      <c r="B532" s="14"/>
      <c r="C532" s="17"/>
      <c r="D532" s="14"/>
      <c r="E532" s="18"/>
      <c r="F532" s="18"/>
      <c r="G532" s="19" t="str">
        <f t="shared" si="16"/>
        <v/>
      </c>
      <c r="H532" s="20" t="str">
        <f t="shared" si="17"/>
        <v/>
      </c>
      <c r="I532" s="21" t="str">
        <f>IF(OR($G532="",N($G532)&lt;=0,$H532=""),"",MAX(0,Settings!$B$3-$H532))</f>
        <v/>
      </c>
      <c r="J532" s="21" t="str">
        <f>IF($I532="","",IF(Settings!$B$3&lt;=$H532,"Not due",IF($I532&lt;=30,"1-30",IF($I532&lt;=60,"31-60",IF($I532&lt;=90,"61-90","90+")))))</f>
        <v/>
      </c>
    </row>
    <row r="533" spans="1:10" x14ac:dyDescent="0.3">
      <c r="A533" s="14"/>
      <c r="B533" s="14"/>
      <c r="C533" s="17"/>
      <c r="D533" s="14"/>
      <c r="E533" s="18"/>
      <c r="F533" s="18"/>
      <c r="G533" s="19" t="str">
        <f t="shared" si="16"/>
        <v/>
      </c>
      <c r="H533" s="20" t="str">
        <f t="shared" si="17"/>
        <v/>
      </c>
      <c r="I533" s="21" t="str">
        <f>IF(OR($G533="",N($G533)&lt;=0,$H533=""),"",MAX(0,Settings!$B$3-$H533))</f>
        <v/>
      </c>
      <c r="J533" s="21" t="str">
        <f>IF($I533="","",IF(Settings!$B$3&lt;=$H533,"Not due",IF($I533&lt;=30,"1-30",IF($I533&lt;=60,"31-60",IF($I533&lt;=90,"61-90","90+")))))</f>
        <v/>
      </c>
    </row>
    <row r="534" spans="1:10" x14ac:dyDescent="0.3">
      <c r="A534" s="14"/>
      <c r="B534" s="14"/>
      <c r="C534" s="17"/>
      <c r="D534" s="14"/>
      <c r="E534" s="18"/>
      <c r="F534" s="18"/>
      <c r="G534" s="19" t="str">
        <f t="shared" si="16"/>
        <v/>
      </c>
      <c r="H534" s="20" t="str">
        <f t="shared" si="17"/>
        <v/>
      </c>
      <c r="I534" s="21" t="str">
        <f>IF(OR($G534="",N($G534)&lt;=0,$H534=""),"",MAX(0,Settings!$B$3-$H534))</f>
        <v/>
      </c>
      <c r="J534" s="21" t="str">
        <f>IF($I534="","",IF(Settings!$B$3&lt;=$H534,"Not due",IF($I534&lt;=30,"1-30",IF($I534&lt;=60,"31-60",IF($I534&lt;=90,"61-90","90+")))))</f>
        <v/>
      </c>
    </row>
    <row r="535" spans="1:10" x14ac:dyDescent="0.3">
      <c r="A535" s="14"/>
      <c r="B535" s="14"/>
      <c r="C535" s="17"/>
      <c r="D535" s="14"/>
      <c r="E535" s="18"/>
      <c r="F535" s="18"/>
      <c r="G535" s="19" t="str">
        <f t="shared" si="16"/>
        <v/>
      </c>
      <c r="H535" s="20" t="str">
        <f t="shared" si="17"/>
        <v/>
      </c>
      <c r="I535" s="21" t="str">
        <f>IF(OR($G535="",N($G535)&lt;=0,$H535=""),"",MAX(0,Settings!$B$3-$H535))</f>
        <v/>
      </c>
      <c r="J535" s="21" t="str">
        <f>IF($I535="","",IF(Settings!$B$3&lt;=$H535,"Not due",IF($I535&lt;=30,"1-30",IF($I535&lt;=60,"31-60",IF($I535&lt;=90,"61-90","90+")))))</f>
        <v/>
      </c>
    </row>
    <row r="536" spans="1:10" x14ac:dyDescent="0.3">
      <c r="A536" s="14"/>
      <c r="B536" s="14"/>
      <c r="C536" s="17"/>
      <c r="D536" s="14"/>
      <c r="E536" s="18"/>
      <c r="F536" s="18"/>
      <c r="G536" s="19" t="str">
        <f t="shared" si="16"/>
        <v/>
      </c>
      <c r="H536" s="20" t="str">
        <f t="shared" si="17"/>
        <v/>
      </c>
      <c r="I536" s="21" t="str">
        <f>IF(OR($G536="",N($G536)&lt;=0,$H536=""),"",MAX(0,Settings!$B$3-$H536))</f>
        <v/>
      </c>
      <c r="J536" s="21" t="str">
        <f>IF($I536="","",IF(Settings!$B$3&lt;=$H536,"Not due",IF($I536&lt;=30,"1-30",IF($I536&lt;=60,"31-60",IF($I536&lt;=90,"61-90","90+")))))</f>
        <v/>
      </c>
    </row>
    <row r="537" spans="1:10" x14ac:dyDescent="0.3">
      <c r="A537" s="14"/>
      <c r="B537" s="14"/>
      <c r="C537" s="17"/>
      <c r="D537" s="14"/>
      <c r="E537" s="18"/>
      <c r="F537" s="18"/>
      <c r="G537" s="19" t="str">
        <f t="shared" si="16"/>
        <v/>
      </c>
      <c r="H537" s="20" t="str">
        <f t="shared" si="17"/>
        <v/>
      </c>
      <c r="I537" s="21" t="str">
        <f>IF(OR($G537="",N($G537)&lt;=0,$H537=""),"",MAX(0,Settings!$B$3-$H537))</f>
        <v/>
      </c>
      <c r="J537" s="21" t="str">
        <f>IF($I537="","",IF(Settings!$B$3&lt;=$H537,"Not due",IF($I537&lt;=30,"1-30",IF($I537&lt;=60,"31-60",IF($I537&lt;=90,"61-90","90+")))))</f>
        <v/>
      </c>
    </row>
    <row r="538" spans="1:10" x14ac:dyDescent="0.3">
      <c r="A538" s="14"/>
      <c r="B538" s="14"/>
      <c r="C538" s="17"/>
      <c r="D538" s="14"/>
      <c r="E538" s="18"/>
      <c r="F538" s="18"/>
      <c r="G538" s="19" t="str">
        <f t="shared" si="16"/>
        <v/>
      </c>
      <c r="H538" s="20" t="str">
        <f t="shared" si="17"/>
        <v/>
      </c>
      <c r="I538" s="21" t="str">
        <f>IF(OR($G538="",N($G538)&lt;=0,$H538=""),"",MAX(0,Settings!$B$3-$H538))</f>
        <v/>
      </c>
      <c r="J538" s="21" t="str">
        <f>IF($I538="","",IF(Settings!$B$3&lt;=$H538,"Not due",IF($I538&lt;=30,"1-30",IF($I538&lt;=60,"31-60",IF($I538&lt;=90,"61-90","90+")))))</f>
        <v/>
      </c>
    </row>
    <row r="539" spans="1:10" x14ac:dyDescent="0.3">
      <c r="A539" s="14"/>
      <c r="B539" s="14"/>
      <c r="C539" s="17"/>
      <c r="D539" s="14"/>
      <c r="E539" s="18"/>
      <c r="F539" s="18"/>
      <c r="G539" s="19" t="str">
        <f t="shared" si="16"/>
        <v/>
      </c>
      <c r="H539" s="20" t="str">
        <f t="shared" si="17"/>
        <v/>
      </c>
      <c r="I539" s="21" t="str">
        <f>IF(OR($G539="",N($G539)&lt;=0,$H539=""),"",MAX(0,Settings!$B$3-$H539))</f>
        <v/>
      </c>
      <c r="J539" s="21" t="str">
        <f>IF($I539="","",IF(Settings!$B$3&lt;=$H539,"Not due",IF($I539&lt;=30,"1-30",IF($I539&lt;=60,"31-60",IF($I539&lt;=90,"61-90","90+")))))</f>
        <v/>
      </c>
    </row>
    <row r="540" spans="1:10" x14ac:dyDescent="0.3">
      <c r="A540" s="14"/>
      <c r="B540" s="14"/>
      <c r="C540" s="17"/>
      <c r="D540" s="14"/>
      <c r="E540" s="18"/>
      <c r="F540" s="18"/>
      <c r="G540" s="19" t="str">
        <f t="shared" si="16"/>
        <v/>
      </c>
      <c r="H540" s="20" t="str">
        <f t="shared" si="17"/>
        <v/>
      </c>
      <c r="I540" s="21" t="str">
        <f>IF(OR($G540="",N($G540)&lt;=0,$H540=""),"",MAX(0,Settings!$B$3-$H540))</f>
        <v/>
      </c>
      <c r="J540" s="21" t="str">
        <f>IF($I540="","",IF(Settings!$B$3&lt;=$H540,"Not due",IF($I540&lt;=30,"1-30",IF($I540&lt;=60,"31-60",IF($I540&lt;=90,"61-90","90+")))))</f>
        <v/>
      </c>
    </row>
    <row r="541" spans="1:10" x14ac:dyDescent="0.3">
      <c r="A541" s="14"/>
      <c r="B541" s="14"/>
      <c r="C541" s="17"/>
      <c r="D541" s="14"/>
      <c r="E541" s="18"/>
      <c r="F541" s="18"/>
      <c r="G541" s="19" t="str">
        <f t="shared" si="16"/>
        <v/>
      </c>
      <c r="H541" s="20" t="str">
        <f t="shared" si="17"/>
        <v/>
      </c>
      <c r="I541" s="21" t="str">
        <f>IF(OR($G541="",N($G541)&lt;=0,$H541=""),"",MAX(0,Settings!$B$3-$H541))</f>
        <v/>
      </c>
      <c r="J541" s="21" t="str">
        <f>IF($I541="","",IF(Settings!$B$3&lt;=$H541,"Not due",IF($I541&lt;=30,"1-30",IF($I541&lt;=60,"31-60",IF($I541&lt;=90,"61-90","90+")))))</f>
        <v/>
      </c>
    </row>
    <row r="542" spans="1:10" x14ac:dyDescent="0.3">
      <c r="A542" s="14"/>
      <c r="B542" s="14"/>
      <c r="C542" s="17"/>
      <c r="D542" s="14"/>
      <c r="E542" s="18"/>
      <c r="F542" s="18"/>
      <c r="G542" s="19" t="str">
        <f t="shared" si="16"/>
        <v/>
      </c>
      <c r="H542" s="20" t="str">
        <f t="shared" si="17"/>
        <v/>
      </c>
      <c r="I542" s="21" t="str">
        <f>IF(OR($G542="",N($G542)&lt;=0,$H542=""),"",MAX(0,Settings!$B$3-$H542))</f>
        <v/>
      </c>
      <c r="J542" s="21" t="str">
        <f>IF($I542="","",IF(Settings!$B$3&lt;=$H542,"Not due",IF($I542&lt;=30,"1-30",IF($I542&lt;=60,"31-60",IF($I542&lt;=90,"61-90","90+")))))</f>
        <v/>
      </c>
    </row>
    <row r="543" spans="1:10" x14ac:dyDescent="0.3">
      <c r="A543" s="14"/>
      <c r="B543" s="14"/>
      <c r="C543" s="17"/>
      <c r="D543" s="14"/>
      <c r="E543" s="18"/>
      <c r="F543" s="18"/>
      <c r="G543" s="19" t="str">
        <f t="shared" si="16"/>
        <v/>
      </c>
      <c r="H543" s="20" t="str">
        <f t="shared" si="17"/>
        <v/>
      </c>
      <c r="I543" s="21" t="str">
        <f>IF(OR($G543="",N($G543)&lt;=0,$H543=""),"",MAX(0,Settings!$B$3-$H543))</f>
        <v/>
      </c>
      <c r="J543" s="21" t="str">
        <f>IF($I543="","",IF(Settings!$B$3&lt;=$H543,"Not due",IF($I543&lt;=30,"1-30",IF($I543&lt;=60,"31-60",IF($I543&lt;=90,"61-90","90+")))))</f>
        <v/>
      </c>
    </row>
    <row r="544" spans="1:10" x14ac:dyDescent="0.3">
      <c r="A544" s="14"/>
      <c r="B544" s="14"/>
      <c r="C544" s="17"/>
      <c r="D544" s="14"/>
      <c r="E544" s="18"/>
      <c r="F544" s="18"/>
      <c r="G544" s="19" t="str">
        <f t="shared" si="16"/>
        <v/>
      </c>
      <c r="H544" s="20" t="str">
        <f t="shared" si="17"/>
        <v/>
      </c>
      <c r="I544" s="21" t="str">
        <f>IF(OR($G544="",N($G544)&lt;=0,$H544=""),"",MAX(0,Settings!$B$3-$H544))</f>
        <v/>
      </c>
      <c r="J544" s="21" t="str">
        <f>IF($I544="","",IF(Settings!$B$3&lt;=$H544,"Not due",IF($I544&lt;=30,"1-30",IF($I544&lt;=60,"31-60",IF($I544&lt;=90,"61-90","90+")))))</f>
        <v/>
      </c>
    </row>
    <row r="545" spans="1:10" x14ac:dyDescent="0.3">
      <c r="A545" s="14"/>
      <c r="B545" s="14"/>
      <c r="C545" s="17"/>
      <c r="D545" s="14"/>
      <c r="E545" s="18"/>
      <c r="F545" s="18"/>
      <c r="G545" s="19" t="str">
        <f t="shared" si="16"/>
        <v/>
      </c>
      <c r="H545" s="20" t="str">
        <f t="shared" si="17"/>
        <v/>
      </c>
      <c r="I545" s="21" t="str">
        <f>IF(OR($G545="",N($G545)&lt;=0,$H545=""),"",MAX(0,Settings!$B$3-$H545))</f>
        <v/>
      </c>
      <c r="J545" s="21" t="str">
        <f>IF($I545="","",IF(Settings!$B$3&lt;=$H545,"Not due",IF($I545&lt;=30,"1-30",IF($I545&lt;=60,"31-60",IF($I545&lt;=90,"61-90","90+")))))</f>
        <v/>
      </c>
    </row>
    <row r="546" spans="1:10" x14ac:dyDescent="0.3">
      <c r="A546" s="14"/>
      <c r="B546" s="14"/>
      <c r="C546" s="17"/>
      <c r="D546" s="14"/>
      <c r="E546" s="18"/>
      <c r="F546" s="18"/>
      <c r="G546" s="19" t="str">
        <f t="shared" si="16"/>
        <v/>
      </c>
      <c r="H546" s="20" t="str">
        <f t="shared" si="17"/>
        <v/>
      </c>
      <c r="I546" s="21" t="str">
        <f>IF(OR($G546="",N($G546)&lt;=0,$H546=""),"",MAX(0,Settings!$B$3-$H546))</f>
        <v/>
      </c>
      <c r="J546" s="21" t="str">
        <f>IF($I546="","",IF(Settings!$B$3&lt;=$H546,"Not due",IF($I546&lt;=30,"1-30",IF($I546&lt;=60,"31-60",IF($I546&lt;=90,"61-90","90+")))))</f>
        <v/>
      </c>
    </row>
    <row r="547" spans="1:10" x14ac:dyDescent="0.3">
      <c r="A547" s="14"/>
      <c r="B547" s="14"/>
      <c r="C547" s="17"/>
      <c r="D547" s="14"/>
      <c r="E547" s="18"/>
      <c r="F547" s="18"/>
      <c r="G547" s="19" t="str">
        <f t="shared" si="16"/>
        <v/>
      </c>
      <c r="H547" s="20" t="str">
        <f t="shared" si="17"/>
        <v/>
      </c>
      <c r="I547" s="21" t="str">
        <f>IF(OR($G547="",N($G547)&lt;=0,$H547=""),"",MAX(0,Settings!$B$3-$H547))</f>
        <v/>
      </c>
      <c r="J547" s="21" t="str">
        <f>IF($I547="","",IF(Settings!$B$3&lt;=$H547,"Not due",IF($I547&lt;=30,"1-30",IF($I547&lt;=60,"31-60",IF($I547&lt;=90,"61-90","90+")))))</f>
        <v/>
      </c>
    </row>
    <row r="548" spans="1:10" x14ac:dyDescent="0.3">
      <c r="A548" s="14"/>
      <c r="B548" s="14"/>
      <c r="C548" s="17"/>
      <c r="D548" s="14"/>
      <c r="E548" s="18"/>
      <c r="F548" s="18"/>
      <c r="G548" s="19" t="str">
        <f t="shared" si="16"/>
        <v/>
      </c>
      <c r="H548" s="20" t="str">
        <f t="shared" si="17"/>
        <v/>
      </c>
      <c r="I548" s="21" t="str">
        <f>IF(OR($G548="",N($G548)&lt;=0,$H548=""),"",MAX(0,Settings!$B$3-$H548))</f>
        <v/>
      </c>
      <c r="J548" s="21" t="str">
        <f>IF($I548="","",IF(Settings!$B$3&lt;=$H548,"Not due",IF($I548&lt;=30,"1-30",IF($I548&lt;=60,"31-60",IF($I548&lt;=90,"61-90","90+")))))</f>
        <v/>
      </c>
    </row>
    <row r="549" spans="1:10" x14ac:dyDescent="0.3">
      <c r="A549" s="14"/>
      <c r="B549" s="14"/>
      <c r="C549" s="17"/>
      <c r="D549" s="14"/>
      <c r="E549" s="18"/>
      <c r="F549" s="18"/>
      <c r="G549" s="19" t="str">
        <f t="shared" si="16"/>
        <v/>
      </c>
      <c r="H549" s="20" t="str">
        <f t="shared" si="17"/>
        <v/>
      </c>
      <c r="I549" s="21" t="str">
        <f>IF(OR($G549="",N($G549)&lt;=0,$H549=""),"",MAX(0,Settings!$B$3-$H549))</f>
        <v/>
      </c>
      <c r="J549" s="21" t="str">
        <f>IF($I549="","",IF(Settings!$B$3&lt;=$H549,"Not due",IF($I549&lt;=30,"1-30",IF($I549&lt;=60,"31-60",IF($I549&lt;=90,"61-90","90+")))))</f>
        <v/>
      </c>
    </row>
    <row r="550" spans="1:10" x14ac:dyDescent="0.3">
      <c r="A550" s="14"/>
      <c r="B550" s="14"/>
      <c r="C550" s="17"/>
      <c r="D550" s="14"/>
      <c r="E550" s="18"/>
      <c r="F550" s="18"/>
      <c r="G550" s="19" t="str">
        <f t="shared" si="16"/>
        <v/>
      </c>
      <c r="H550" s="20" t="str">
        <f t="shared" si="17"/>
        <v/>
      </c>
      <c r="I550" s="21" t="str">
        <f>IF(OR($G550="",N($G550)&lt;=0,$H550=""),"",MAX(0,Settings!$B$3-$H550))</f>
        <v/>
      </c>
      <c r="J550" s="21" t="str">
        <f>IF($I550="","",IF(Settings!$B$3&lt;=$H550,"Not due",IF($I550&lt;=30,"1-30",IF($I550&lt;=60,"31-60",IF($I550&lt;=90,"61-90","90+")))))</f>
        <v/>
      </c>
    </row>
    <row r="551" spans="1:10" x14ac:dyDescent="0.3">
      <c r="A551" s="14"/>
      <c r="B551" s="14"/>
      <c r="C551" s="17"/>
      <c r="D551" s="14"/>
      <c r="E551" s="18"/>
      <c r="F551" s="18"/>
      <c r="G551" s="19" t="str">
        <f t="shared" si="16"/>
        <v/>
      </c>
      <c r="H551" s="20" t="str">
        <f t="shared" si="17"/>
        <v/>
      </c>
      <c r="I551" s="21" t="str">
        <f>IF(OR($G551="",N($G551)&lt;=0,$H551=""),"",MAX(0,Settings!$B$3-$H551))</f>
        <v/>
      </c>
      <c r="J551" s="21" t="str">
        <f>IF($I551="","",IF(Settings!$B$3&lt;=$H551,"Not due",IF($I551&lt;=30,"1-30",IF($I551&lt;=60,"31-60",IF($I551&lt;=90,"61-90","90+")))))</f>
        <v/>
      </c>
    </row>
    <row r="552" spans="1:10" x14ac:dyDescent="0.3">
      <c r="A552" s="14"/>
      <c r="B552" s="14"/>
      <c r="C552" s="17"/>
      <c r="D552" s="14"/>
      <c r="E552" s="18"/>
      <c r="F552" s="18"/>
      <c r="G552" s="19" t="str">
        <f t="shared" si="16"/>
        <v/>
      </c>
      <c r="H552" s="20" t="str">
        <f t="shared" si="17"/>
        <v/>
      </c>
      <c r="I552" s="21" t="str">
        <f>IF(OR($G552="",N($G552)&lt;=0,$H552=""),"",MAX(0,Settings!$B$3-$H552))</f>
        <v/>
      </c>
      <c r="J552" s="21" t="str">
        <f>IF($I552="","",IF(Settings!$B$3&lt;=$H552,"Not due",IF($I552&lt;=30,"1-30",IF($I552&lt;=60,"31-60",IF($I552&lt;=90,"61-90","90+")))))</f>
        <v/>
      </c>
    </row>
    <row r="553" spans="1:10" x14ac:dyDescent="0.3">
      <c r="A553" s="14"/>
      <c r="B553" s="14"/>
      <c r="C553" s="17"/>
      <c r="D553" s="14"/>
      <c r="E553" s="18"/>
      <c r="F553" s="18"/>
      <c r="G553" s="19" t="str">
        <f t="shared" si="16"/>
        <v/>
      </c>
      <c r="H553" s="20" t="str">
        <f t="shared" si="17"/>
        <v/>
      </c>
      <c r="I553" s="21" t="str">
        <f>IF(OR($G553="",N($G553)&lt;=0,$H553=""),"",MAX(0,Settings!$B$3-$H553))</f>
        <v/>
      </c>
      <c r="J553" s="21" t="str">
        <f>IF($I553="","",IF(Settings!$B$3&lt;=$H553,"Not due",IF($I553&lt;=30,"1-30",IF($I553&lt;=60,"31-60",IF($I553&lt;=90,"61-90","90+")))))</f>
        <v/>
      </c>
    </row>
    <row r="554" spans="1:10" x14ac:dyDescent="0.3">
      <c r="A554" s="14"/>
      <c r="B554" s="14"/>
      <c r="C554" s="17"/>
      <c r="D554" s="14"/>
      <c r="E554" s="18"/>
      <c r="F554" s="18"/>
      <c r="G554" s="19" t="str">
        <f t="shared" si="16"/>
        <v/>
      </c>
      <c r="H554" s="20" t="str">
        <f t="shared" si="17"/>
        <v/>
      </c>
      <c r="I554" s="21" t="str">
        <f>IF(OR($G554="",N($G554)&lt;=0,$H554=""),"",MAX(0,Settings!$B$3-$H554))</f>
        <v/>
      </c>
      <c r="J554" s="21" t="str">
        <f>IF($I554="","",IF(Settings!$B$3&lt;=$H554,"Not due",IF($I554&lt;=30,"1-30",IF($I554&lt;=60,"31-60",IF($I554&lt;=90,"61-90","90+")))))</f>
        <v/>
      </c>
    </row>
    <row r="555" spans="1:10" x14ac:dyDescent="0.3">
      <c r="A555" s="14"/>
      <c r="B555" s="14"/>
      <c r="C555" s="17"/>
      <c r="D555" s="14"/>
      <c r="E555" s="18"/>
      <c r="F555" s="18"/>
      <c r="G555" s="19" t="str">
        <f t="shared" si="16"/>
        <v/>
      </c>
      <c r="H555" s="20" t="str">
        <f t="shared" si="17"/>
        <v/>
      </c>
      <c r="I555" s="21" t="str">
        <f>IF(OR($G555="",N($G555)&lt;=0,$H555=""),"",MAX(0,Settings!$B$3-$H555))</f>
        <v/>
      </c>
      <c r="J555" s="21" t="str">
        <f>IF($I555="","",IF(Settings!$B$3&lt;=$H555,"Not due",IF($I555&lt;=30,"1-30",IF($I555&lt;=60,"31-60",IF($I555&lt;=90,"61-90","90+")))))</f>
        <v/>
      </c>
    </row>
    <row r="556" spans="1:10" x14ac:dyDescent="0.3">
      <c r="A556" s="14"/>
      <c r="B556" s="14"/>
      <c r="C556" s="17"/>
      <c r="D556" s="14"/>
      <c r="E556" s="18"/>
      <c r="F556" s="18"/>
      <c r="G556" s="19" t="str">
        <f t="shared" si="16"/>
        <v/>
      </c>
      <c r="H556" s="20" t="str">
        <f t="shared" si="17"/>
        <v/>
      </c>
      <c r="I556" s="21" t="str">
        <f>IF(OR($G556="",N($G556)&lt;=0,$H556=""),"",MAX(0,Settings!$B$3-$H556))</f>
        <v/>
      </c>
      <c r="J556" s="21" t="str">
        <f>IF($I556="","",IF(Settings!$B$3&lt;=$H556,"Not due",IF($I556&lt;=30,"1-30",IF($I556&lt;=60,"31-60",IF($I556&lt;=90,"61-90","90+")))))</f>
        <v/>
      </c>
    </row>
    <row r="557" spans="1:10" x14ac:dyDescent="0.3">
      <c r="A557" s="14"/>
      <c r="B557" s="14"/>
      <c r="C557" s="17"/>
      <c r="D557" s="14"/>
      <c r="E557" s="18"/>
      <c r="F557" s="18"/>
      <c r="G557" s="19" t="str">
        <f t="shared" si="16"/>
        <v/>
      </c>
      <c r="H557" s="20" t="str">
        <f t="shared" si="17"/>
        <v/>
      </c>
      <c r="I557" s="21" t="str">
        <f>IF(OR($G557="",N($G557)&lt;=0,$H557=""),"",MAX(0,Settings!$B$3-$H557))</f>
        <v/>
      </c>
      <c r="J557" s="21" t="str">
        <f>IF($I557="","",IF(Settings!$B$3&lt;=$H557,"Not due",IF($I557&lt;=30,"1-30",IF($I557&lt;=60,"31-60",IF($I557&lt;=90,"61-90","90+")))))</f>
        <v/>
      </c>
    </row>
    <row r="558" spans="1:10" x14ac:dyDescent="0.3">
      <c r="A558" s="14"/>
      <c r="B558" s="14"/>
      <c r="C558" s="17"/>
      <c r="D558" s="14"/>
      <c r="E558" s="18"/>
      <c r="F558" s="18"/>
      <c r="G558" s="19" t="str">
        <f t="shared" si="16"/>
        <v/>
      </c>
      <c r="H558" s="20" t="str">
        <f t="shared" si="17"/>
        <v/>
      </c>
      <c r="I558" s="21" t="str">
        <f>IF(OR($G558="",N($G558)&lt;=0,$H558=""),"",MAX(0,Settings!$B$3-$H558))</f>
        <v/>
      </c>
      <c r="J558" s="21" t="str">
        <f>IF($I558="","",IF(Settings!$B$3&lt;=$H558,"Not due",IF($I558&lt;=30,"1-30",IF($I558&lt;=60,"31-60",IF($I558&lt;=90,"61-90","90+")))))</f>
        <v/>
      </c>
    </row>
    <row r="559" spans="1:10" x14ac:dyDescent="0.3">
      <c r="A559" s="14"/>
      <c r="B559" s="14"/>
      <c r="C559" s="17"/>
      <c r="D559" s="14"/>
      <c r="E559" s="18"/>
      <c r="F559" s="18"/>
      <c r="G559" s="19" t="str">
        <f t="shared" si="16"/>
        <v/>
      </c>
      <c r="H559" s="20" t="str">
        <f t="shared" si="17"/>
        <v/>
      </c>
      <c r="I559" s="21" t="str">
        <f>IF(OR($G559="",N($G559)&lt;=0,$H559=""),"",MAX(0,Settings!$B$3-$H559))</f>
        <v/>
      </c>
      <c r="J559" s="21" t="str">
        <f>IF($I559="","",IF(Settings!$B$3&lt;=$H559,"Not due",IF($I559&lt;=30,"1-30",IF($I559&lt;=60,"31-60",IF($I559&lt;=90,"61-90","90+")))))</f>
        <v/>
      </c>
    </row>
    <row r="560" spans="1:10" x14ac:dyDescent="0.3">
      <c r="A560" s="14"/>
      <c r="B560" s="14"/>
      <c r="C560" s="17"/>
      <c r="D560" s="14"/>
      <c r="E560" s="18"/>
      <c r="F560" s="18"/>
      <c r="G560" s="19" t="str">
        <f t="shared" si="16"/>
        <v/>
      </c>
      <c r="H560" s="20" t="str">
        <f t="shared" si="17"/>
        <v/>
      </c>
      <c r="I560" s="21" t="str">
        <f>IF(OR($G560="",N($G560)&lt;=0,$H560=""),"",MAX(0,Settings!$B$3-$H560))</f>
        <v/>
      </c>
      <c r="J560" s="21" t="str">
        <f>IF($I560="","",IF(Settings!$B$3&lt;=$H560,"Not due",IF($I560&lt;=30,"1-30",IF($I560&lt;=60,"31-60",IF($I560&lt;=90,"61-90","90+")))))</f>
        <v/>
      </c>
    </row>
    <row r="561" spans="1:10" x14ac:dyDescent="0.3">
      <c r="A561" s="14"/>
      <c r="B561" s="14"/>
      <c r="C561" s="17"/>
      <c r="D561" s="14"/>
      <c r="E561" s="18"/>
      <c r="F561" s="18"/>
      <c r="G561" s="19" t="str">
        <f t="shared" si="16"/>
        <v/>
      </c>
      <c r="H561" s="20" t="str">
        <f t="shared" si="17"/>
        <v/>
      </c>
      <c r="I561" s="21" t="str">
        <f>IF(OR($G561="",N($G561)&lt;=0,$H561=""),"",MAX(0,Settings!$B$3-$H561))</f>
        <v/>
      </c>
      <c r="J561" s="21" t="str">
        <f>IF($I561="","",IF(Settings!$B$3&lt;=$H561,"Not due",IF($I561&lt;=30,"1-30",IF($I561&lt;=60,"31-60",IF($I561&lt;=90,"61-90","90+")))))</f>
        <v/>
      </c>
    </row>
    <row r="562" spans="1:10" x14ac:dyDescent="0.3">
      <c r="A562" s="14"/>
      <c r="B562" s="14"/>
      <c r="C562" s="17"/>
      <c r="D562" s="14"/>
      <c r="E562" s="18"/>
      <c r="F562" s="18"/>
      <c r="G562" s="19" t="str">
        <f t="shared" si="16"/>
        <v/>
      </c>
      <c r="H562" s="20" t="str">
        <f t="shared" si="17"/>
        <v/>
      </c>
      <c r="I562" s="21" t="str">
        <f>IF(OR($G562="",N($G562)&lt;=0,$H562=""),"",MAX(0,Settings!$B$3-$H562))</f>
        <v/>
      </c>
      <c r="J562" s="21" t="str">
        <f>IF($I562="","",IF(Settings!$B$3&lt;=$H562,"Not due",IF($I562&lt;=30,"1-30",IF($I562&lt;=60,"31-60",IF($I562&lt;=90,"61-90","90+")))))</f>
        <v/>
      </c>
    </row>
    <row r="563" spans="1:10" x14ac:dyDescent="0.3">
      <c r="A563" s="14"/>
      <c r="B563" s="14"/>
      <c r="C563" s="17"/>
      <c r="D563" s="14"/>
      <c r="E563" s="18"/>
      <c r="F563" s="18"/>
      <c r="G563" s="19" t="str">
        <f t="shared" si="16"/>
        <v/>
      </c>
      <c r="H563" s="20" t="str">
        <f t="shared" si="17"/>
        <v/>
      </c>
      <c r="I563" s="21" t="str">
        <f>IF(OR($G563="",N($G563)&lt;=0,$H563=""),"",MAX(0,Settings!$B$3-$H563))</f>
        <v/>
      </c>
      <c r="J563" s="21" t="str">
        <f>IF($I563="","",IF(Settings!$B$3&lt;=$H563,"Not due",IF($I563&lt;=30,"1-30",IF($I563&lt;=60,"31-60",IF($I563&lt;=90,"61-90","90+")))))</f>
        <v/>
      </c>
    </row>
    <row r="564" spans="1:10" x14ac:dyDescent="0.3">
      <c r="A564" s="14"/>
      <c r="B564" s="14"/>
      <c r="C564" s="17"/>
      <c r="D564" s="14"/>
      <c r="E564" s="18"/>
      <c r="F564" s="18"/>
      <c r="G564" s="19" t="str">
        <f t="shared" si="16"/>
        <v/>
      </c>
      <c r="H564" s="20" t="str">
        <f t="shared" si="17"/>
        <v/>
      </c>
      <c r="I564" s="21" t="str">
        <f>IF(OR($G564="",N($G564)&lt;=0,$H564=""),"",MAX(0,Settings!$B$3-$H564))</f>
        <v/>
      </c>
      <c r="J564" s="21" t="str">
        <f>IF($I564="","",IF(Settings!$B$3&lt;=$H564,"Not due",IF($I564&lt;=30,"1-30",IF($I564&lt;=60,"31-60",IF($I564&lt;=90,"61-90","90+")))))</f>
        <v/>
      </c>
    </row>
    <row r="565" spans="1:10" x14ac:dyDescent="0.3">
      <c r="A565" s="14"/>
      <c r="B565" s="14"/>
      <c r="C565" s="17"/>
      <c r="D565" s="14"/>
      <c r="E565" s="18"/>
      <c r="F565" s="18"/>
      <c r="G565" s="19" t="str">
        <f t="shared" si="16"/>
        <v/>
      </c>
      <c r="H565" s="20" t="str">
        <f t="shared" si="17"/>
        <v/>
      </c>
      <c r="I565" s="21" t="str">
        <f>IF(OR($G565="",N($G565)&lt;=0,$H565=""),"",MAX(0,Settings!$B$3-$H565))</f>
        <v/>
      </c>
      <c r="J565" s="21" t="str">
        <f>IF($I565="","",IF(Settings!$B$3&lt;=$H565,"Not due",IF($I565&lt;=30,"1-30",IF($I565&lt;=60,"31-60",IF($I565&lt;=90,"61-90","90+")))))</f>
        <v/>
      </c>
    </row>
    <row r="566" spans="1:10" x14ac:dyDescent="0.3">
      <c r="A566" s="14"/>
      <c r="B566" s="14"/>
      <c r="C566" s="17"/>
      <c r="D566" s="14"/>
      <c r="E566" s="18"/>
      <c r="F566" s="18"/>
      <c r="G566" s="19" t="str">
        <f t="shared" si="16"/>
        <v/>
      </c>
      <c r="H566" s="20" t="str">
        <f t="shared" si="17"/>
        <v/>
      </c>
      <c r="I566" s="21" t="str">
        <f>IF(OR($G566="",N($G566)&lt;=0,$H566=""),"",MAX(0,Settings!$B$3-$H566))</f>
        <v/>
      </c>
      <c r="J566" s="21" t="str">
        <f>IF($I566="","",IF(Settings!$B$3&lt;=$H566,"Not due",IF($I566&lt;=30,"1-30",IF($I566&lt;=60,"31-60",IF($I566&lt;=90,"61-90","90+")))))</f>
        <v/>
      </c>
    </row>
    <row r="567" spans="1:10" x14ac:dyDescent="0.3">
      <c r="A567" s="14"/>
      <c r="B567" s="14"/>
      <c r="C567" s="17"/>
      <c r="D567" s="14"/>
      <c r="E567" s="18"/>
      <c r="F567" s="18"/>
      <c r="G567" s="19" t="str">
        <f t="shared" si="16"/>
        <v/>
      </c>
      <c r="H567" s="20" t="str">
        <f t="shared" si="17"/>
        <v/>
      </c>
      <c r="I567" s="21" t="str">
        <f>IF(OR($G567="",N($G567)&lt;=0,$H567=""),"",MAX(0,Settings!$B$3-$H567))</f>
        <v/>
      </c>
      <c r="J567" s="21" t="str">
        <f>IF($I567="","",IF(Settings!$B$3&lt;=$H567,"Not due",IF($I567&lt;=30,"1-30",IF($I567&lt;=60,"31-60",IF($I567&lt;=90,"61-90","90+")))))</f>
        <v/>
      </c>
    </row>
    <row r="568" spans="1:10" x14ac:dyDescent="0.3">
      <c r="A568" s="14"/>
      <c r="B568" s="14"/>
      <c r="C568" s="17"/>
      <c r="D568" s="14"/>
      <c r="E568" s="18"/>
      <c r="F568" s="18"/>
      <c r="G568" s="19" t="str">
        <f t="shared" si="16"/>
        <v/>
      </c>
      <c r="H568" s="20" t="str">
        <f t="shared" si="17"/>
        <v/>
      </c>
      <c r="I568" s="21" t="str">
        <f>IF(OR($G568="",N($G568)&lt;=0,$H568=""),"",MAX(0,Settings!$B$3-$H568))</f>
        <v/>
      </c>
      <c r="J568" s="21" t="str">
        <f>IF($I568="","",IF(Settings!$B$3&lt;=$H568,"Not due",IF($I568&lt;=30,"1-30",IF($I568&lt;=60,"31-60",IF($I568&lt;=90,"61-90","90+")))))</f>
        <v/>
      </c>
    </row>
    <row r="569" spans="1:10" x14ac:dyDescent="0.3">
      <c r="A569" s="14"/>
      <c r="B569" s="14"/>
      <c r="C569" s="17"/>
      <c r="D569" s="14"/>
      <c r="E569" s="18"/>
      <c r="F569" s="18"/>
      <c r="G569" s="19" t="str">
        <f t="shared" si="16"/>
        <v/>
      </c>
      <c r="H569" s="20" t="str">
        <f t="shared" si="17"/>
        <v/>
      </c>
      <c r="I569" s="21" t="str">
        <f>IF(OR($G569="",N($G569)&lt;=0,$H569=""),"",MAX(0,Settings!$B$3-$H569))</f>
        <v/>
      </c>
      <c r="J569" s="21" t="str">
        <f>IF($I569="","",IF(Settings!$B$3&lt;=$H569,"Not due",IF($I569&lt;=30,"1-30",IF($I569&lt;=60,"31-60",IF($I569&lt;=90,"61-90","90+")))))</f>
        <v/>
      </c>
    </row>
    <row r="570" spans="1:10" x14ac:dyDescent="0.3">
      <c r="A570" s="14"/>
      <c r="B570" s="14"/>
      <c r="C570" s="17"/>
      <c r="D570" s="14"/>
      <c r="E570" s="18"/>
      <c r="F570" s="18"/>
      <c r="G570" s="19" t="str">
        <f t="shared" si="16"/>
        <v/>
      </c>
      <c r="H570" s="20" t="str">
        <f t="shared" si="17"/>
        <v/>
      </c>
      <c r="I570" s="21" t="str">
        <f>IF(OR($G570="",N($G570)&lt;=0,$H570=""),"",MAX(0,Settings!$B$3-$H570))</f>
        <v/>
      </c>
      <c r="J570" s="21" t="str">
        <f>IF($I570="","",IF(Settings!$B$3&lt;=$H570,"Not due",IF($I570&lt;=30,"1-30",IF($I570&lt;=60,"31-60",IF($I570&lt;=90,"61-90","90+")))))</f>
        <v/>
      </c>
    </row>
    <row r="571" spans="1:10" x14ac:dyDescent="0.3">
      <c r="A571" s="14"/>
      <c r="B571" s="14"/>
      <c r="C571" s="17"/>
      <c r="D571" s="14"/>
      <c r="E571" s="18"/>
      <c r="F571" s="18"/>
      <c r="G571" s="19" t="str">
        <f t="shared" si="16"/>
        <v/>
      </c>
      <c r="H571" s="20" t="str">
        <f t="shared" si="17"/>
        <v/>
      </c>
      <c r="I571" s="21" t="str">
        <f>IF(OR($G571="",N($G571)&lt;=0,$H571=""),"",MAX(0,Settings!$B$3-$H571))</f>
        <v/>
      </c>
      <c r="J571" s="21" t="str">
        <f>IF($I571="","",IF(Settings!$B$3&lt;=$H571,"Not due",IF($I571&lt;=30,"1-30",IF($I571&lt;=60,"31-60",IF($I571&lt;=90,"61-90","90+")))))</f>
        <v/>
      </c>
    </row>
    <row r="572" spans="1:10" x14ac:dyDescent="0.3">
      <c r="A572" s="14"/>
      <c r="B572" s="14"/>
      <c r="C572" s="17"/>
      <c r="D572" s="14"/>
      <c r="E572" s="18"/>
      <c r="F572" s="18"/>
      <c r="G572" s="19" t="str">
        <f t="shared" si="16"/>
        <v/>
      </c>
      <c r="H572" s="20" t="str">
        <f t="shared" si="17"/>
        <v/>
      </c>
      <c r="I572" s="21" t="str">
        <f>IF(OR($G572="",N($G572)&lt;=0,$H572=""),"",MAX(0,Settings!$B$3-$H572))</f>
        <v/>
      </c>
      <c r="J572" s="21" t="str">
        <f>IF($I572="","",IF(Settings!$B$3&lt;=$H572,"Not due",IF($I572&lt;=30,"1-30",IF($I572&lt;=60,"31-60",IF($I572&lt;=90,"61-90","90+")))))</f>
        <v/>
      </c>
    </row>
    <row r="573" spans="1:10" x14ac:dyDescent="0.3">
      <c r="A573" s="14"/>
      <c r="B573" s="14"/>
      <c r="C573" s="17"/>
      <c r="D573" s="14"/>
      <c r="E573" s="18"/>
      <c r="F573" s="18"/>
      <c r="G573" s="19" t="str">
        <f t="shared" si="16"/>
        <v/>
      </c>
      <c r="H573" s="20" t="str">
        <f t="shared" si="17"/>
        <v/>
      </c>
      <c r="I573" s="21" t="str">
        <f>IF(OR($G573="",N($G573)&lt;=0,$H573=""),"",MAX(0,Settings!$B$3-$H573))</f>
        <v/>
      </c>
      <c r="J573" s="21" t="str">
        <f>IF($I573="","",IF(Settings!$B$3&lt;=$H573,"Not due",IF($I573&lt;=30,"1-30",IF($I573&lt;=60,"31-60",IF($I573&lt;=90,"61-90","90+")))))</f>
        <v/>
      </c>
    </row>
    <row r="574" spans="1:10" x14ac:dyDescent="0.3">
      <c r="A574" s="14"/>
      <c r="B574" s="14"/>
      <c r="C574" s="17"/>
      <c r="D574" s="14"/>
      <c r="E574" s="18"/>
      <c r="F574" s="18"/>
      <c r="G574" s="19" t="str">
        <f t="shared" si="16"/>
        <v/>
      </c>
      <c r="H574" s="20" t="str">
        <f t="shared" si="17"/>
        <v/>
      </c>
      <c r="I574" s="21" t="str">
        <f>IF(OR($G574="",N($G574)&lt;=0,$H574=""),"",MAX(0,Settings!$B$3-$H574))</f>
        <v/>
      </c>
      <c r="J574" s="21" t="str">
        <f>IF($I574="","",IF(Settings!$B$3&lt;=$H574,"Not due",IF($I574&lt;=30,"1-30",IF($I574&lt;=60,"31-60",IF($I574&lt;=90,"61-90","90+")))))</f>
        <v/>
      </c>
    </row>
    <row r="575" spans="1:10" x14ac:dyDescent="0.3">
      <c r="A575" s="14"/>
      <c r="B575" s="14"/>
      <c r="C575" s="17"/>
      <c r="D575" s="14"/>
      <c r="E575" s="18"/>
      <c r="F575" s="18"/>
      <c r="G575" s="19" t="str">
        <f t="shared" si="16"/>
        <v/>
      </c>
      <c r="H575" s="20" t="str">
        <f t="shared" si="17"/>
        <v/>
      </c>
      <c r="I575" s="21" t="str">
        <f>IF(OR($G575="",N($G575)&lt;=0,$H575=""),"",MAX(0,Settings!$B$3-$H575))</f>
        <v/>
      </c>
      <c r="J575" s="21" t="str">
        <f>IF($I575="","",IF(Settings!$B$3&lt;=$H575,"Not due",IF($I575&lt;=30,"1-30",IF($I575&lt;=60,"31-60",IF($I575&lt;=90,"61-90","90+")))))</f>
        <v/>
      </c>
    </row>
    <row r="576" spans="1:10" x14ac:dyDescent="0.3">
      <c r="A576" s="14"/>
      <c r="B576" s="14"/>
      <c r="C576" s="17"/>
      <c r="D576" s="14"/>
      <c r="E576" s="18"/>
      <c r="F576" s="18"/>
      <c r="G576" s="19" t="str">
        <f t="shared" si="16"/>
        <v/>
      </c>
      <c r="H576" s="20" t="str">
        <f t="shared" si="17"/>
        <v/>
      </c>
      <c r="I576" s="21" t="str">
        <f>IF(OR($G576="",N($G576)&lt;=0,$H576=""),"",MAX(0,Settings!$B$3-$H576))</f>
        <v/>
      </c>
      <c r="J576" s="21" t="str">
        <f>IF($I576="","",IF(Settings!$B$3&lt;=$H576,"Not due",IF($I576&lt;=30,"1-30",IF($I576&lt;=60,"31-60",IF($I576&lt;=90,"61-90","90+")))))</f>
        <v/>
      </c>
    </row>
    <row r="577" spans="1:10" x14ac:dyDescent="0.3">
      <c r="A577" s="14"/>
      <c r="B577" s="14"/>
      <c r="C577" s="17"/>
      <c r="D577" s="14"/>
      <c r="E577" s="18"/>
      <c r="F577" s="18"/>
      <c r="G577" s="19" t="str">
        <f t="shared" si="16"/>
        <v/>
      </c>
      <c r="H577" s="20" t="str">
        <f t="shared" si="17"/>
        <v/>
      </c>
      <c r="I577" s="21" t="str">
        <f>IF(OR($G577="",N($G577)&lt;=0,$H577=""),"",MAX(0,Settings!$B$3-$H577))</f>
        <v/>
      </c>
      <c r="J577" s="21" t="str">
        <f>IF($I577="","",IF(Settings!$B$3&lt;=$H577,"Not due",IF($I577&lt;=30,"1-30",IF($I577&lt;=60,"31-60",IF($I577&lt;=90,"61-90","90+")))))</f>
        <v/>
      </c>
    </row>
    <row r="578" spans="1:10" x14ac:dyDescent="0.3">
      <c r="A578" s="14"/>
      <c r="B578" s="14"/>
      <c r="C578" s="17"/>
      <c r="D578" s="14"/>
      <c r="E578" s="18"/>
      <c r="F578" s="18"/>
      <c r="G578" s="19" t="str">
        <f t="shared" si="16"/>
        <v/>
      </c>
      <c r="H578" s="20" t="str">
        <f t="shared" si="17"/>
        <v/>
      </c>
      <c r="I578" s="21" t="str">
        <f>IF(OR($G578="",N($G578)&lt;=0,$H578=""),"",MAX(0,Settings!$B$3-$H578))</f>
        <v/>
      </c>
      <c r="J578" s="21" t="str">
        <f>IF($I578="","",IF(Settings!$B$3&lt;=$H578,"Not due",IF($I578&lt;=30,"1-30",IF($I578&lt;=60,"31-60",IF($I578&lt;=90,"61-90","90+")))))</f>
        <v/>
      </c>
    </row>
    <row r="579" spans="1:10" x14ac:dyDescent="0.3">
      <c r="A579" s="14"/>
      <c r="B579" s="14"/>
      <c r="C579" s="17"/>
      <c r="D579" s="14"/>
      <c r="E579" s="18"/>
      <c r="F579" s="18"/>
      <c r="G579" s="19" t="str">
        <f t="shared" si="16"/>
        <v/>
      </c>
      <c r="H579" s="20" t="str">
        <f t="shared" si="17"/>
        <v/>
      </c>
      <c r="I579" s="21" t="str">
        <f>IF(OR($G579="",N($G579)&lt;=0,$H579=""),"",MAX(0,Settings!$B$3-$H579))</f>
        <v/>
      </c>
      <c r="J579" s="21" t="str">
        <f>IF($I579="","",IF(Settings!$B$3&lt;=$H579,"Not due",IF($I579&lt;=30,"1-30",IF($I579&lt;=60,"31-60",IF($I579&lt;=90,"61-90","90+")))))</f>
        <v/>
      </c>
    </row>
    <row r="580" spans="1:10" x14ac:dyDescent="0.3">
      <c r="A580" s="14"/>
      <c r="B580" s="14"/>
      <c r="C580" s="17"/>
      <c r="D580" s="14"/>
      <c r="E580" s="18"/>
      <c r="F580" s="18"/>
      <c r="G580" s="19" t="str">
        <f t="shared" ref="G580:G643" si="18">IF($E580="","",$E580-N($F580))</f>
        <v/>
      </c>
      <c r="H580" s="20" t="str">
        <f t="shared" ref="H580:H643" si="19">IF($C580="","",$C580+N($D580))</f>
        <v/>
      </c>
      <c r="I580" s="21" t="str">
        <f>IF(OR($G580="",N($G580)&lt;=0,$H580=""),"",MAX(0,Settings!$B$3-$H580))</f>
        <v/>
      </c>
      <c r="J580" s="21" t="str">
        <f>IF($I580="","",IF(Settings!$B$3&lt;=$H580,"Not due",IF($I580&lt;=30,"1-30",IF($I580&lt;=60,"31-60",IF($I580&lt;=90,"61-90","90+")))))</f>
        <v/>
      </c>
    </row>
    <row r="581" spans="1:10" x14ac:dyDescent="0.3">
      <c r="A581" s="14"/>
      <c r="B581" s="14"/>
      <c r="C581" s="17"/>
      <c r="D581" s="14"/>
      <c r="E581" s="18"/>
      <c r="F581" s="18"/>
      <c r="G581" s="19" t="str">
        <f t="shared" si="18"/>
        <v/>
      </c>
      <c r="H581" s="20" t="str">
        <f t="shared" si="19"/>
        <v/>
      </c>
      <c r="I581" s="21" t="str">
        <f>IF(OR($G581="",N($G581)&lt;=0,$H581=""),"",MAX(0,Settings!$B$3-$H581))</f>
        <v/>
      </c>
      <c r="J581" s="21" t="str">
        <f>IF($I581="","",IF(Settings!$B$3&lt;=$H581,"Not due",IF($I581&lt;=30,"1-30",IF($I581&lt;=60,"31-60",IF($I581&lt;=90,"61-90","90+")))))</f>
        <v/>
      </c>
    </row>
    <row r="582" spans="1:10" x14ac:dyDescent="0.3">
      <c r="A582" s="14"/>
      <c r="B582" s="14"/>
      <c r="C582" s="17"/>
      <c r="D582" s="14"/>
      <c r="E582" s="18"/>
      <c r="F582" s="18"/>
      <c r="G582" s="19" t="str">
        <f t="shared" si="18"/>
        <v/>
      </c>
      <c r="H582" s="20" t="str">
        <f t="shared" si="19"/>
        <v/>
      </c>
      <c r="I582" s="21" t="str">
        <f>IF(OR($G582="",N($G582)&lt;=0,$H582=""),"",MAX(0,Settings!$B$3-$H582))</f>
        <v/>
      </c>
      <c r="J582" s="21" t="str">
        <f>IF($I582="","",IF(Settings!$B$3&lt;=$H582,"Not due",IF($I582&lt;=30,"1-30",IF($I582&lt;=60,"31-60",IF($I582&lt;=90,"61-90","90+")))))</f>
        <v/>
      </c>
    </row>
    <row r="583" spans="1:10" x14ac:dyDescent="0.3">
      <c r="A583" s="14"/>
      <c r="B583" s="14"/>
      <c r="C583" s="17"/>
      <c r="D583" s="14"/>
      <c r="E583" s="18"/>
      <c r="F583" s="18"/>
      <c r="G583" s="19" t="str">
        <f t="shared" si="18"/>
        <v/>
      </c>
      <c r="H583" s="20" t="str">
        <f t="shared" si="19"/>
        <v/>
      </c>
      <c r="I583" s="21" t="str">
        <f>IF(OR($G583="",N($G583)&lt;=0,$H583=""),"",MAX(0,Settings!$B$3-$H583))</f>
        <v/>
      </c>
      <c r="J583" s="21" t="str">
        <f>IF($I583="","",IF(Settings!$B$3&lt;=$H583,"Not due",IF($I583&lt;=30,"1-30",IF($I583&lt;=60,"31-60",IF($I583&lt;=90,"61-90","90+")))))</f>
        <v/>
      </c>
    </row>
    <row r="584" spans="1:10" x14ac:dyDescent="0.3">
      <c r="A584" s="14"/>
      <c r="B584" s="14"/>
      <c r="C584" s="17"/>
      <c r="D584" s="14"/>
      <c r="E584" s="18"/>
      <c r="F584" s="18"/>
      <c r="G584" s="19" t="str">
        <f t="shared" si="18"/>
        <v/>
      </c>
      <c r="H584" s="20" t="str">
        <f t="shared" si="19"/>
        <v/>
      </c>
      <c r="I584" s="21" t="str">
        <f>IF(OR($G584="",N($G584)&lt;=0,$H584=""),"",MAX(0,Settings!$B$3-$H584))</f>
        <v/>
      </c>
      <c r="J584" s="21" t="str">
        <f>IF($I584="","",IF(Settings!$B$3&lt;=$H584,"Not due",IF($I584&lt;=30,"1-30",IF($I584&lt;=60,"31-60",IF($I584&lt;=90,"61-90","90+")))))</f>
        <v/>
      </c>
    </row>
    <row r="585" spans="1:10" x14ac:dyDescent="0.3">
      <c r="A585" s="14"/>
      <c r="B585" s="14"/>
      <c r="C585" s="17"/>
      <c r="D585" s="14"/>
      <c r="E585" s="18"/>
      <c r="F585" s="18"/>
      <c r="G585" s="19" t="str">
        <f t="shared" si="18"/>
        <v/>
      </c>
      <c r="H585" s="20" t="str">
        <f t="shared" si="19"/>
        <v/>
      </c>
      <c r="I585" s="21" t="str">
        <f>IF(OR($G585="",N($G585)&lt;=0,$H585=""),"",MAX(0,Settings!$B$3-$H585))</f>
        <v/>
      </c>
      <c r="J585" s="21" t="str">
        <f>IF($I585="","",IF(Settings!$B$3&lt;=$H585,"Not due",IF($I585&lt;=30,"1-30",IF($I585&lt;=60,"31-60",IF($I585&lt;=90,"61-90","90+")))))</f>
        <v/>
      </c>
    </row>
    <row r="586" spans="1:10" x14ac:dyDescent="0.3">
      <c r="A586" s="14"/>
      <c r="B586" s="14"/>
      <c r="C586" s="17"/>
      <c r="D586" s="14"/>
      <c r="E586" s="18"/>
      <c r="F586" s="18"/>
      <c r="G586" s="19" t="str">
        <f t="shared" si="18"/>
        <v/>
      </c>
      <c r="H586" s="20" t="str">
        <f t="shared" si="19"/>
        <v/>
      </c>
      <c r="I586" s="21" t="str">
        <f>IF(OR($G586="",N($G586)&lt;=0,$H586=""),"",MAX(0,Settings!$B$3-$H586))</f>
        <v/>
      </c>
      <c r="J586" s="21" t="str">
        <f>IF($I586="","",IF(Settings!$B$3&lt;=$H586,"Not due",IF($I586&lt;=30,"1-30",IF($I586&lt;=60,"31-60",IF($I586&lt;=90,"61-90","90+")))))</f>
        <v/>
      </c>
    </row>
    <row r="587" spans="1:10" x14ac:dyDescent="0.3">
      <c r="A587" s="14"/>
      <c r="B587" s="14"/>
      <c r="C587" s="17"/>
      <c r="D587" s="14"/>
      <c r="E587" s="18"/>
      <c r="F587" s="18"/>
      <c r="G587" s="19" t="str">
        <f t="shared" si="18"/>
        <v/>
      </c>
      <c r="H587" s="20" t="str">
        <f t="shared" si="19"/>
        <v/>
      </c>
      <c r="I587" s="21" t="str">
        <f>IF(OR($G587="",N($G587)&lt;=0,$H587=""),"",MAX(0,Settings!$B$3-$H587))</f>
        <v/>
      </c>
      <c r="J587" s="21" t="str">
        <f>IF($I587="","",IF(Settings!$B$3&lt;=$H587,"Not due",IF($I587&lt;=30,"1-30",IF($I587&lt;=60,"31-60",IF($I587&lt;=90,"61-90","90+")))))</f>
        <v/>
      </c>
    </row>
    <row r="588" spans="1:10" x14ac:dyDescent="0.3">
      <c r="A588" s="14"/>
      <c r="B588" s="14"/>
      <c r="C588" s="17"/>
      <c r="D588" s="14"/>
      <c r="E588" s="18"/>
      <c r="F588" s="18"/>
      <c r="G588" s="19" t="str">
        <f t="shared" si="18"/>
        <v/>
      </c>
      <c r="H588" s="20" t="str">
        <f t="shared" si="19"/>
        <v/>
      </c>
      <c r="I588" s="21" t="str">
        <f>IF(OR($G588="",N($G588)&lt;=0,$H588=""),"",MAX(0,Settings!$B$3-$H588))</f>
        <v/>
      </c>
      <c r="J588" s="21" t="str">
        <f>IF($I588="","",IF(Settings!$B$3&lt;=$H588,"Not due",IF($I588&lt;=30,"1-30",IF($I588&lt;=60,"31-60",IF($I588&lt;=90,"61-90","90+")))))</f>
        <v/>
      </c>
    </row>
    <row r="589" spans="1:10" x14ac:dyDescent="0.3">
      <c r="A589" s="14"/>
      <c r="B589" s="14"/>
      <c r="C589" s="17"/>
      <c r="D589" s="14"/>
      <c r="E589" s="18"/>
      <c r="F589" s="18"/>
      <c r="G589" s="19" t="str">
        <f t="shared" si="18"/>
        <v/>
      </c>
      <c r="H589" s="20" t="str">
        <f t="shared" si="19"/>
        <v/>
      </c>
      <c r="I589" s="21" t="str">
        <f>IF(OR($G589="",N($G589)&lt;=0,$H589=""),"",MAX(0,Settings!$B$3-$H589))</f>
        <v/>
      </c>
      <c r="J589" s="21" t="str">
        <f>IF($I589="","",IF(Settings!$B$3&lt;=$H589,"Not due",IF($I589&lt;=30,"1-30",IF($I589&lt;=60,"31-60",IF($I589&lt;=90,"61-90","90+")))))</f>
        <v/>
      </c>
    </row>
    <row r="590" spans="1:10" x14ac:dyDescent="0.3">
      <c r="A590" s="14"/>
      <c r="B590" s="14"/>
      <c r="C590" s="17"/>
      <c r="D590" s="14"/>
      <c r="E590" s="18"/>
      <c r="F590" s="18"/>
      <c r="G590" s="19" t="str">
        <f t="shared" si="18"/>
        <v/>
      </c>
      <c r="H590" s="20" t="str">
        <f t="shared" si="19"/>
        <v/>
      </c>
      <c r="I590" s="21" t="str">
        <f>IF(OR($G590="",N($G590)&lt;=0,$H590=""),"",MAX(0,Settings!$B$3-$H590))</f>
        <v/>
      </c>
      <c r="J590" s="21" t="str">
        <f>IF($I590="","",IF(Settings!$B$3&lt;=$H590,"Not due",IF($I590&lt;=30,"1-30",IF($I590&lt;=60,"31-60",IF($I590&lt;=90,"61-90","90+")))))</f>
        <v/>
      </c>
    </row>
    <row r="591" spans="1:10" x14ac:dyDescent="0.3">
      <c r="A591" s="14"/>
      <c r="B591" s="14"/>
      <c r="C591" s="17"/>
      <c r="D591" s="14"/>
      <c r="E591" s="18"/>
      <c r="F591" s="18"/>
      <c r="G591" s="19" t="str">
        <f t="shared" si="18"/>
        <v/>
      </c>
      <c r="H591" s="20" t="str">
        <f t="shared" si="19"/>
        <v/>
      </c>
      <c r="I591" s="21" t="str">
        <f>IF(OR($G591="",N($G591)&lt;=0,$H591=""),"",MAX(0,Settings!$B$3-$H591))</f>
        <v/>
      </c>
      <c r="J591" s="21" t="str">
        <f>IF($I591="","",IF(Settings!$B$3&lt;=$H591,"Not due",IF($I591&lt;=30,"1-30",IF($I591&lt;=60,"31-60",IF($I591&lt;=90,"61-90","90+")))))</f>
        <v/>
      </c>
    </row>
    <row r="592" spans="1:10" x14ac:dyDescent="0.3">
      <c r="A592" s="14"/>
      <c r="B592" s="14"/>
      <c r="C592" s="17"/>
      <c r="D592" s="14"/>
      <c r="E592" s="18"/>
      <c r="F592" s="18"/>
      <c r="G592" s="19" t="str">
        <f t="shared" si="18"/>
        <v/>
      </c>
      <c r="H592" s="20" t="str">
        <f t="shared" si="19"/>
        <v/>
      </c>
      <c r="I592" s="21" t="str">
        <f>IF(OR($G592="",N($G592)&lt;=0,$H592=""),"",MAX(0,Settings!$B$3-$H592))</f>
        <v/>
      </c>
      <c r="J592" s="21" t="str">
        <f>IF($I592="","",IF(Settings!$B$3&lt;=$H592,"Not due",IF($I592&lt;=30,"1-30",IF($I592&lt;=60,"31-60",IF($I592&lt;=90,"61-90","90+")))))</f>
        <v/>
      </c>
    </row>
    <row r="593" spans="1:10" x14ac:dyDescent="0.3">
      <c r="A593" s="14"/>
      <c r="B593" s="14"/>
      <c r="C593" s="17"/>
      <c r="D593" s="14"/>
      <c r="E593" s="18"/>
      <c r="F593" s="18"/>
      <c r="G593" s="19" t="str">
        <f t="shared" si="18"/>
        <v/>
      </c>
      <c r="H593" s="20" t="str">
        <f t="shared" si="19"/>
        <v/>
      </c>
      <c r="I593" s="21" t="str">
        <f>IF(OR($G593="",N($G593)&lt;=0,$H593=""),"",MAX(0,Settings!$B$3-$H593))</f>
        <v/>
      </c>
      <c r="J593" s="21" t="str">
        <f>IF($I593="","",IF(Settings!$B$3&lt;=$H593,"Not due",IF($I593&lt;=30,"1-30",IF($I593&lt;=60,"31-60",IF($I593&lt;=90,"61-90","90+")))))</f>
        <v/>
      </c>
    </row>
    <row r="594" spans="1:10" x14ac:dyDescent="0.3">
      <c r="A594" s="14"/>
      <c r="B594" s="14"/>
      <c r="C594" s="17"/>
      <c r="D594" s="14"/>
      <c r="E594" s="18"/>
      <c r="F594" s="18"/>
      <c r="G594" s="19" t="str">
        <f t="shared" si="18"/>
        <v/>
      </c>
      <c r="H594" s="20" t="str">
        <f t="shared" si="19"/>
        <v/>
      </c>
      <c r="I594" s="21" t="str">
        <f>IF(OR($G594="",N($G594)&lt;=0,$H594=""),"",MAX(0,Settings!$B$3-$H594))</f>
        <v/>
      </c>
      <c r="J594" s="21" t="str">
        <f>IF($I594="","",IF(Settings!$B$3&lt;=$H594,"Not due",IF($I594&lt;=30,"1-30",IF($I594&lt;=60,"31-60",IF($I594&lt;=90,"61-90","90+")))))</f>
        <v/>
      </c>
    </row>
    <row r="595" spans="1:10" x14ac:dyDescent="0.3">
      <c r="A595" s="14"/>
      <c r="B595" s="14"/>
      <c r="C595" s="17"/>
      <c r="D595" s="14"/>
      <c r="E595" s="18"/>
      <c r="F595" s="18"/>
      <c r="G595" s="19" t="str">
        <f t="shared" si="18"/>
        <v/>
      </c>
      <c r="H595" s="20" t="str">
        <f t="shared" si="19"/>
        <v/>
      </c>
      <c r="I595" s="21" t="str">
        <f>IF(OR($G595="",N($G595)&lt;=0,$H595=""),"",MAX(0,Settings!$B$3-$H595))</f>
        <v/>
      </c>
      <c r="J595" s="21" t="str">
        <f>IF($I595="","",IF(Settings!$B$3&lt;=$H595,"Not due",IF($I595&lt;=30,"1-30",IF($I595&lt;=60,"31-60",IF($I595&lt;=90,"61-90","90+")))))</f>
        <v/>
      </c>
    </row>
    <row r="596" spans="1:10" x14ac:dyDescent="0.3">
      <c r="A596" s="14"/>
      <c r="B596" s="14"/>
      <c r="C596" s="17"/>
      <c r="D596" s="14"/>
      <c r="E596" s="18"/>
      <c r="F596" s="18"/>
      <c r="G596" s="19" t="str">
        <f t="shared" si="18"/>
        <v/>
      </c>
      <c r="H596" s="20" t="str">
        <f t="shared" si="19"/>
        <v/>
      </c>
      <c r="I596" s="21" t="str">
        <f>IF(OR($G596="",N($G596)&lt;=0,$H596=""),"",MAX(0,Settings!$B$3-$H596))</f>
        <v/>
      </c>
      <c r="J596" s="21" t="str">
        <f>IF($I596="","",IF(Settings!$B$3&lt;=$H596,"Not due",IF($I596&lt;=30,"1-30",IF($I596&lt;=60,"31-60",IF($I596&lt;=90,"61-90","90+")))))</f>
        <v/>
      </c>
    </row>
    <row r="597" spans="1:10" x14ac:dyDescent="0.3">
      <c r="A597" s="14"/>
      <c r="B597" s="14"/>
      <c r="C597" s="17"/>
      <c r="D597" s="14"/>
      <c r="E597" s="18"/>
      <c r="F597" s="18"/>
      <c r="G597" s="19" t="str">
        <f t="shared" si="18"/>
        <v/>
      </c>
      <c r="H597" s="20" t="str">
        <f t="shared" si="19"/>
        <v/>
      </c>
      <c r="I597" s="21" t="str">
        <f>IF(OR($G597="",N($G597)&lt;=0,$H597=""),"",MAX(0,Settings!$B$3-$H597))</f>
        <v/>
      </c>
      <c r="J597" s="21" t="str">
        <f>IF($I597="","",IF(Settings!$B$3&lt;=$H597,"Not due",IF($I597&lt;=30,"1-30",IF($I597&lt;=60,"31-60",IF($I597&lt;=90,"61-90","90+")))))</f>
        <v/>
      </c>
    </row>
    <row r="598" spans="1:10" x14ac:dyDescent="0.3">
      <c r="A598" s="14"/>
      <c r="B598" s="14"/>
      <c r="C598" s="17"/>
      <c r="D598" s="14"/>
      <c r="E598" s="18"/>
      <c r="F598" s="18"/>
      <c r="G598" s="19" t="str">
        <f t="shared" si="18"/>
        <v/>
      </c>
      <c r="H598" s="20" t="str">
        <f t="shared" si="19"/>
        <v/>
      </c>
      <c r="I598" s="21" t="str">
        <f>IF(OR($G598="",N($G598)&lt;=0,$H598=""),"",MAX(0,Settings!$B$3-$H598))</f>
        <v/>
      </c>
      <c r="J598" s="21" t="str">
        <f>IF($I598="","",IF(Settings!$B$3&lt;=$H598,"Not due",IF($I598&lt;=30,"1-30",IF($I598&lt;=60,"31-60",IF($I598&lt;=90,"61-90","90+")))))</f>
        <v/>
      </c>
    </row>
    <row r="599" spans="1:10" x14ac:dyDescent="0.3">
      <c r="A599" s="14"/>
      <c r="B599" s="14"/>
      <c r="C599" s="17"/>
      <c r="D599" s="14"/>
      <c r="E599" s="18"/>
      <c r="F599" s="18"/>
      <c r="G599" s="19" t="str">
        <f t="shared" si="18"/>
        <v/>
      </c>
      <c r="H599" s="20" t="str">
        <f t="shared" si="19"/>
        <v/>
      </c>
      <c r="I599" s="21" t="str">
        <f>IF(OR($G599="",N($G599)&lt;=0,$H599=""),"",MAX(0,Settings!$B$3-$H599))</f>
        <v/>
      </c>
      <c r="J599" s="21" t="str">
        <f>IF($I599="","",IF(Settings!$B$3&lt;=$H599,"Not due",IF($I599&lt;=30,"1-30",IF($I599&lt;=60,"31-60",IF($I599&lt;=90,"61-90","90+")))))</f>
        <v/>
      </c>
    </row>
    <row r="600" spans="1:10" x14ac:dyDescent="0.3">
      <c r="A600" s="14"/>
      <c r="B600" s="14"/>
      <c r="C600" s="17"/>
      <c r="D600" s="14"/>
      <c r="E600" s="18"/>
      <c r="F600" s="18"/>
      <c r="G600" s="19" t="str">
        <f t="shared" si="18"/>
        <v/>
      </c>
      <c r="H600" s="20" t="str">
        <f t="shared" si="19"/>
        <v/>
      </c>
      <c r="I600" s="21" t="str">
        <f>IF(OR($G600="",N($G600)&lt;=0,$H600=""),"",MAX(0,Settings!$B$3-$H600))</f>
        <v/>
      </c>
      <c r="J600" s="21" t="str">
        <f>IF($I600="","",IF(Settings!$B$3&lt;=$H600,"Not due",IF($I600&lt;=30,"1-30",IF($I600&lt;=60,"31-60",IF($I600&lt;=90,"61-90","90+")))))</f>
        <v/>
      </c>
    </row>
    <row r="601" spans="1:10" x14ac:dyDescent="0.3">
      <c r="A601" s="14"/>
      <c r="B601" s="14"/>
      <c r="C601" s="17"/>
      <c r="D601" s="14"/>
      <c r="E601" s="18"/>
      <c r="F601" s="18"/>
      <c r="G601" s="19" t="str">
        <f t="shared" si="18"/>
        <v/>
      </c>
      <c r="H601" s="20" t="str">
        <f t="shared" si="19"/>
        <v/>
      </c>
      <c r="I601" s="21" t="str">
        <f>IF(OR($G601="",N($G601)&lt;=0,$H601=""),"",MAX(0,Settings!$B$3-$H601))</f>
        <v/>
      </c>
      <c r="J601" s="21" t="str">
        <f>IF($I601="","",IF(Settings!$B$3&lt;=$H601,"Not due",IF($I601&lt;=30,"1-30",IF($I601&lt;=60,"31-60",IF($I601&lt;=90,"61-90","90+")))))</f>
        <v/>
      </c>
    </row>
    <row r="602" spans="1:10" x14ac:dyDescent="0.3">
      <c r="A602" s="14"/>
      <c r="B602" s="14"/>
      <c r="C602" s="17"/>
      <c r="D602" s="14"/>
      <c r="E602" s="18"/>
      <c r="F602" s="18"/>
      <c r="G602" s="19" t="str">
        <f t="shared" si="18"/>
        <v/>
      </c>
      <c r="H602" s="20" t="str">
        <f t="shared" si="19"/>
        <v/>
      </c>
      <c r="I602" s="21" t="str">
        <f>IF(OR($G602="",N($G602)&lt;=0,$H602=""),"",MAX(0,Settings!$B$3-$H602))</f>
        <v/>
      </c>
      <c r="J602" s="21" t="str">
        <f>IF($I602="","",IF(Settings!$B$3&lt;=$H602,"Not due",IF($I602&lt;=30,"1-30",IF($I602&lt;=60,"31-60",IF($I602&lt;=90,"61-90","90+")))))</f>
        <v/>
      </c>
    </row>
    <row r="603" spans="1:10" x14ac:dyDescent="0.3">
      <c r="A603" s="14"/>
      <c r="B603" s="14"/>
      <c r="C603" s="17"/>
      <c r="D603" s="14"/>
      <c r="E603" s="18"/>
      <c r="F603" s="18"/>
      <c r="G603" s="19" t="str">
        <f t="shared" si="18"/>
        <v/>
      </c>
      <c r="H603" s="20" t="str">
        <f t="shared" si="19"/>
        <v/>
      </c>
      <c r="I603" s="21" t="str">
        <f>IF(OR($G603="",N($G603)&lt;=0,$H603=""),"",MAX(0,Settings!$B$3-$H603))</f>
        <v/>
      </c>
      <c r="J603" s="21" t="str">
        <f>IF($I603="","",IF(Settings!$B$3&lt;=$H603,"Not due",IF($I603&lt;=30,"1-30",IF($I603&lt;=60,"31-60",IF($I603&lt;=90,"61-90","90+")))))</f>
        <v/>
      </c>
    </row>
    <row r="604" spans="1:10" x14ac:dyDescent="0.3">
      <c r="A604" s="14"/>
      <c r="B604" s="14"/>
      <c r="C604" s="17"/>
      <c r="D604" s="14"/>
      <c r="E604" s="18"/>
      <c r="F604" s="18"/>
      <c r="G604" s="19" t="str">
        <f t="shared" si="18"/>
        <v/>
      </c>
      <c r="H604" s="20" t="str">
        <f t="shared" si="19"/>
        <v/>
      </c>
      <c r="I604" s="21" t="str">
        <f>IF(OR($G604="",N($G604)&lt;=0,$H604=""),"",MAX(0,Settings!$B$3-$H604))</f>
        <v/>
      </c>
      <c r="J604" s="21" t="str">
        <f>IF($I604="","",IF(Settings!$B$3&lt;=$H604,"Not due",IF($I604&lt;=30,"1-30",IF($I604&lt;=60,"31-60",IF($I604&lt;=90,"61-90","90+")))))</f>
        <v/>
      </c>
    </row>
    <row r="605" spans="1:10" x14ac:dyDescent="0.3">
      <c r="A605" s="14"/>
      <c r="B605" s="14"/>
      <c r="C605" s="17"/>
      <c r="D605" s="14"/>
      <c r="E605" s="18"/>
      <c r="F605" s="18"/>
      <c r="G605" s="19" t="str">
        <f t="shared" si="18"/>
        <v/>
      </c>
      <c r="H605" s="20" t="str">
        <f t="shared" si="19"/>
        <v/>
      </c>
      <c r="I605" s="21" t="str">
        <f>IF(OR($G605="",N($G605)&lt;=0,$H605=""),"",MAX(0,Settings!$B$3-$H605))</f>
        <v/>
      </c>
      <c r="J605" s="21" t="str">
        <f>IF($I605="","",IF(Settings!$B$3&lt;=$H605,"Not due",IF($I605&lt;=30,"1-30",IF($I605&lt;=60,"31-60",IF($I605&lt;=90,"61-90","90+")))))</f>
        <v/>
      </c>
    </row>
    <row r="606" spans="1:10" x14ac:dyDescent="0.3">
      <c r="A606" s="14"/>
      <c r="B606" s="14"/>
      <c r="C606" s="17"/>
      <c r="D606" s="14"/>
      <c r="E606" s="18"/>
      <c r="F606" s="18"/>
      <c r="G606" s="19" t="str">
        <f t="shared" si="18"/>
        <v/>
      </c>
      <c r="H606" s="20" t="str">
        <f t="shared" si="19"/>
        <v/>
      </c>
      <c r="I606" s="21" t="str">
        <f>IF(OR($G606="",N($G606)&lt;=0,$H606=""),"",MAX(0,Settings!$B$3-$H606))</f>
        <v/>
      </c>
      <c r="J606" s="21" t="str">
        <f>IF($I606="","",IF(Settings!$B$3&lt;=$H606,"Not due",IF($I606&lt;=30,"1-30",IF($I606&lt;=60,"31-60",IF($I606&lt;=90,"61-90","90+")))))</f>
        <v/>
      </c>
    </row>
    <row r="607" spans="1:10" x14ac:dyDescent="0.3">
      <c r="A607" s="14"/>
      <c r="B607" s="14"/>
      <c r="C607" s="17"/>
      <c r="D607" s="14"/>
      <c r="E607" s="18"/>
      <c r="F607" s="18"/>
      <c r="G607" s="19" t="str">
        <f t="shared" si="18"/>
        <v/>
      </c>
      <c r="H607" s="20" t="str">
        <f t="shared" si="19"/>
        <v/>
      </c>
      <c r="I607" s="21" t="str">
        <f>IF(OR($G607="",N($G607)&lt;=0,$H607=""),"",MAX(0,Settings!$B$3-$H607))</f>
        <v/>
      </c>
      <c r="J607" s="21" t="str">
        <f>IF($I607="","",IF(Settings!$B$3&lt;=$H607,"Not due",IF($I607&lt;=30,"1-30",IF($I607&lt;=60,"31-60",IF($I607&lt;=90,"61-90","90+")))))</f>
        <v/>
      </c>
    </row>
    <row r="608" spans="1:10" x14ac:dyDescent="0.3">
      <c r="A608" s="14"/>
      <c r="B608" s="14"/>
      <c r="C608" s="17"/>
      <c r="D608" s="14"/>
      <c r="E608" s="18"/>
      <c r="F608" s="18"/>
      <c r="G608" s="19" t="str">
        <f t="shared" si="18"/>
        <v/>
      </c>
      <c r="H608" s="20" t="str">
        <f t="shared" si="19"/>
        <v/>
      </c>
      <c r="I608" s="21" t="str">
        <f>IF(OR($G608="",N($G608)&lt;=0,$H608=""),"",MAX(0,Settings!$B$3-$H608))</f>
        <v/>
      </c>
      <c r="J608" s="21" t="str">
        <f>IF($I608="","",IF(Settings!$B$3&lt;=$H608,"Not due",IF($I608&lt;=30,"1-30",IF($I608&lt;=60,"31-60",IF($I608&lt;=90,"61-90","90+")))))</f>
        <v/>
      </c>
    </row>
    <row r="609" spans="1:10" x14ac:dyDescent="0.3">
      <c r="A609" s="14"/>
      <c r="B609" s="14"/>
      <c r="C609" s="17"/>
      <c r="D609" s="14"/>
      <c r="E609" s="18"/>
      <c r="F609" s="18"/>
      <c r="G609" s="19" t="str">
        <f t="shared" si="18"/>
        <v/>
      </c>
      <c r="H609" s="20" t="str">
        <f t="shared" si="19"/>
        <v/>
      </c>
      <c r="I609" s="21" t="str">
        <f>IF(OR($G609="",N($G609)&lt;=0,$H609=""),"",MAX(0,Settings!$B$3-$H609))</f>
        <v/>
      </c>
      <c r="J609" s="21" t="str">
        <f>IF($I609="","",IF(Settings!$B$3&lt;=$H609,"Not due",IF($I609&lt;=30,"1-30",IF($I609&lt;=60,"31-60",IF($I609&lt;=90,"61-90","90+")))))</f>
        <v/>
      </c>
    </row>
    <row r="610" spans="1:10" x14ac:dyDescent="0.3">
      <c r="A610" s="14"/>
      <c r="B610" s="14"/>
      <c r="C610" s="17"/>
      <c r="D610" s="14"/>
      <c r="E610" s="18"/>
      <c r="F610" s="18"/>
      <c r="G610" s="19" t="str">
        <f t="shared" si="18"/>
        <v/>
      </c>
      <c r="H610" s="20" t="str">
        <f t="shared" si="19"/>
        <v/>
      </c>
      <c r="I610" s="21" t="str">
        <f>IF(OR($G610="",N($G610)&lt;=0,$H610=""),"",MAX(0,Settings!$B$3-$H610))</f>
        <v/>
      </c>
      <c r="J610" s="21" t="str">
        <f>IF($I610="","",IF(Settings!$B$3&lt;=$H610,"Not due",IF($I610&lt;=30,"1-30",IF($I610&lt;=60,"31-60",IF($I610&lt;=90,"61-90","90+")))))</f>
        <v/>
      </c>
    </row>
    <row r="611" spans="1:10" x14ac:dyDescent="0.3">
      <c r="A611" s="14"/>
      <c r="B611" s="14"/>
      <c r="C611" s="17"/>
      <c r="D611" s="14"/>
      <c r="E611" s="18"/>
      <c r="F611" s="18"/>
      <c r="G611" s="19" t="str">
        <f t="shared" si="18"/>
        <v/>
      </c>
      <c r="H611" s="20" t="str">
        <f t="shared" si="19"/>
        <v/>
      </c>
      <c r="I611" s="21" t="str">
        <f>IF(OR($G611="",N($G611)&lt;=0,$H611=""),"",MAX(0,Settings!$B$3-$H611))</f>
        <v/>
      </c>
      <c r="J611" s="21" t="str">
        <f>IF($I611="","",IF(Settings!$B$3&lt;=$H611,"Not due",IF($I611&lt;=30,"1-30",IF($I611&lt;=60,"31-60",IF($I611&lt;=90,"61-90","90+")))))</f>
        <v/>
      </c>
    </row>
    <row r="612" spans="1:10" x14ac:dyDescent="0.3">
      <c r="A612" s="14"/>
      <c r="B612" s="14"/>
      <c r="C612" s="17"/>
      <c r="D612" s="14"/>
      <c r="E612" s="18"/>
      <c r="F612" s="18"/>
      <c r="G612" s="19" t="str">
        <f t="shared" si="18"/>
        <v/>
      </c>
      <c r="H612" s="20" t="str">
        <f t="shared" si="19"/>
        <v/>
      </c>
      <c r="I612" s="21" t="str">
        <f>IF(OR($G612="",N($G612)&lt;=0,$H612=""),"",MAX(0,Settings!$B$3-$H612))</f>
        <v/>
      </c>
      <c r="J612" s="21" t="str">
        <f>IF($I612="","",IF(Settings!$B$3&lt;=$H612,"Not due",IF($I612&lt;=30,"1-30",IF($I612&lt;=60,"31-60",IF($I612&lt;=90,"61-90","90+")))))</f>
        <v/>
      </c>
    </row>
    <row r="613" spans="1:10" x14ac:dyDescent="0.3">
      <c r="A613" s="14"/>
      <c r="B613" s="14"/>
      <c r="C613" s="17"/>
      <c r="D613" s="14"/>
      <c r="E613" s="18"/>
      <c r="F613" s="18"/>
      <c r="G613" s="19" t="str">
        <f t="shared" si="18"/>
        <v/>
      </c>
      <c r="H613" s="20" t="str">
        <f t="shared" si="19"/>
        <v/>
      </c>
      <c r="I613" s="21" t="str">
        <f>IF(OR($G613="",N($G613)&lt;=0,$H613=""),"",MAX(0,Settings!$B$3-$H613))</f>
        <v/>
      </c>
      <c r="J613" s="21" t="str">
        <f>IF($I613="","",IF(Settings!$B$3&lt;=$H613,"Not due",IF($I613&lt;=30,"1-30",IF($I613&lt;=60,"31-60",IF($I613&lt;=90,"61-90","90+")))))</f>
        <v/>
      </c>
    </row>
    <row r="614" spans="1:10" x14ac:dyDescent="0.3">
      <c r="A614" s="14"/>
      <c r="B614" s="14"/>
      <c r="C614" s="17"/>
      <c r="D614" s="14"/>
      <c r="E614" s="18"/>
      <c r="F614" s="18"/>
      <c r="G614" s="19" t="str">
        <f t="shared" si="18"/>
        <v/>
      </c>
      <c r="H614" s="20" t="str">
        <f t="shared" si="19"/>
        <v/>
      </c>
      <c r="I614" s="21" t="str">
        <f>IF(OR($G614="",N($G614)&lt;=0,$H614=""),"",MAX(0,Settings!$B$3-$H614))</f>
        <v/>
      </c>
      <c r="J614" s="21" t="str">
        <f>IF($I614="","",IF(Settings!$B$3&lt;=$H614,"Not due",IF($I614&lt;=30,"1-30",IF($I614&lt;=60,"31-60",IF($I614&lt;=90,"61-90","90+")))))</f>
        <v/>
      </c>
    </row>
    <row r="615" spans="1:10" x14ac:dyDescent="0.3">
      <c r="A615" s="14"/>
      <c r="B615" s="14"/>
      <c r="C615" s="17"/>
      <c r="D615" s="14"/>
      <c r="E615" s="18"/>
      <c r="F615" s="18"/>
      <c r="G615" s="19" t="str">
        <f t="shared" si="18"/>
        <v/>
      </c>
      <c r="H615" s="20" t="str">
        <f t="shared" si="19"/>
        <v/>
      </c>
      <c r="I615" s="21" t="str">
        <f>IF(OR($G615="",N($G615)&lt;=0,$H615=""),"",MAX(0,Settings!$B$3-$H615))</f>
        <v/>
      </c>
      <c r="J615" s="21" t="str">
        <f>IF($I615="","",IF(Settings!$B$3&lt;=$H615,"Not due",IF($I615&lt;=30,"1-30",IF($I615&lt;=60,"31-60",IF($I615&lt;=90,"61-90","90+")))))</f>
        <v/>
      </c>
    </row>
    <row r="616" spans="1:10" x14ac:dyDescent="0.3">
      <c r="A616" s="14"/>
      <c r="B616" s="14"/>
      <c r="C616" s="17"/>
      <c r="D616" s="14"/>
      <c r="E616" s="18"/>
      <c r="F616" s="18"/>
      <c r="G616" s="19" t="str">
        <f t="shared" si="18"/>
        <v/>
      </c>
      <c r="H616" s="20" t="str">
        <f t="shared" si="19"/>
        <v/>
      </c>
      <c r="I616" s="21" t="str">
        <f>IF(OR($G616="",N($G616)&lt;=0,$H616=""),"",MAX(0,Settings!$B$3-$H616))</f>
        <v/>
      </c>
      <c r="J616" s="21" t="str">
        <f>IF($I616="","",IF(Settings!$B$3&lt;=$H616,"Not due",IF($I616&lt;=30,"1-30",IF($I616&lt;=60,"31-60",IF($I616&lt;=90,"61-90","90+")))))</f>
        <v/>
      </c>
    </row>
    <row r="617" spans="1:10" x14ac:dyDescent="0.3">
      <c r="A617" s="14"/>
      <c r="B617" s="14"/>
      <c r="C617" s="17"/>
      <c r="D617" s="14"/>
      <c r="E617" s="18"/>
      <c r="F617" s="18"/>
      <c r="G617" s="19" t="str">
        <f t="shared" si="18"/>
        <v/>
      </c>
      <c r="H617" s="20" t="str">
        <f t="shared" si="19"/>
        <v/>
      </c>
      <c r="I617" s="21" t="str">
        <f>IF(OR($G617="",N($G617)&lt;=0,$H617=""),"",MAX(0,Settings!$B$3-$H617))</f>
        <v/>
      </c>
      <c r="J617" s="21" t="str">
        <f>IF($I617="","",IF(Settings!$B$3&lt;=$H617,"Not due",IF($I617&lt;=30,"1-30",IF($I617&lt;=60,"31-60",IF($I617&lt;=90,"61-90","90+")))))</f>
        <v/>
      </c>
    </row>
    <row r="618" spans="1:10" x14ac:dyDescent="0.3">
      <c r="A618" s="14"/>
      <c r="B618" s="14"/>
      <c r="C618" s="17"/>
      <c r="D618" s="14"/>
      <c r="E618" s="18"/>
      <c r="F618" s="18"/>
      <c r="G618" s="19" t="str">
        <f t="shared" si="18"/>
        <v/>
      </c>
      <c r="H618" s="20" t="str">
        <f t="shared" si="19"/>
        <v/>
      </c>
      <c r="I618" s="21" t="str">
        <f>IF(OR($G618="",N($G618)&lt;=0,$H618=""),"",MAX(0,Settings!$B$3-$H618))</f>
        <v/>
      </c>
      <c r="J618" s="21" t="str">
        <f>IF($I618="","",IF(Settings!$B$3&lt;=$H618,"Not due",IF($I618&lt;=30,"1-30",IF($I618&lt;=60,"31-60",IF($I618&lt;=90,"61-90","90+")))))</f>
        <v/>
      </c>
    </row>
    <row r="619" spans="1:10" x14ac:dyDescent="0.3">
      <c r="A619" s="14"/>
      <c r="B619" s="14"/>
      <c r="C619" s="17"/>
      <c r="D619" s="14"/>
      <c r="E619" s="18"/>
      <c r="F619" s="18"/>
      <c r="G619" s="19" t="str">
        <f t="shared" si="18"/>
        <v/>
      </c>
      <c r="H619" s="20" t="str">
        <f t="shared" si="19"/>
        <v/>
      </c>
      <c r="I619" s="21" t="str">
        <f>IF(OR($G619="",N($G619)&lt;=0,$H619=""),"",MAX(0,Settings!$B$3-$H619))</f>
        <v/>
      </c>
      <c r="J619" s="21" t="str">
        <f>IF($I619="","",IF(Settings!$B$3&lt;=$H619,"Not due",IF($I619&lt;=30,"1-30",IF($I619&lt;=60,"31-60",IF($I619&lt;=90,"61-90","90+")))))</f>
        <v/>
      </c>
    </row>
    <row r="620" spans="1:10" x14ac:dyDescent="0.3">
      <c r="A620" s="14"/>
      <c r="B620" s="14"/>
      <c r="C620" s="17"/>
      <c r="D620" s="14"/>
      <c r="E620" s="18"/>
      <c r="F620" s="18"/>
      <c r="G620" s="19" t="str">
        <f t="shared" si="18"/>
        <v/>
      </c>
      <c r="H620" s="20" t="str">
        <f t="shared" si="19"/>
        <v/>
      </c>
      <c r="I620" s="21" t="str">
        <f>IF(OR($G620="",N($G620)&lt;=0,$H620=""),"",MAX(0,Settings!$B$3-$H620))</f>
        <v/>
      </c>
      <c r="J620" s="21" t="str">
        <f>IF($I620="","",IF(Settings!$B$3&lt;=$H620,"Not due",IF($I620&lt;=30,"1-30",IF($I620&lt;=60,"31-60",IF($I620&lt;=90,"61-90","90+")))))</f>
        <v/>
      </c>
    </row>
    <row r="621" spans="1:10" x14ac:dyDescent="0.3">
      <c r="A621" s="14"/>
      <c r="B621" s="14"/>
      <c r="C621" s="17"/>
      <c r="D621" s="14"/>
      <c r="E621" s="18"/>
      <c r="F621" s="18"/>
      <c r="G621" s="19" t="str">
        <f t="shared" si="18"/>
        <v/>
      </c>
      <c r="H621" s="20" t="str">
        <f t="shared" si="19"/>
        <v/>
      </c>
      <c r="I621" s="21" t="str">
        <f>IF(OR($G621="",N($G621)&lt;=0,$H621=""),"",MAX(0,Settings!$B$3-$H621))</f>
        <v/>
      </c>
      <c r="J621" s="21" t="str">
        <f>IF($I621="","",IF(Settings!$B$3&lt;=$H621,"Not due",IF($I621&lt;=30,"1-30",IF($I621&lt;=60,"31-60",IF($I621&lt;=90,"61-90","90+")))))</f>
        <v/>
      </c>
    </row>
    <row r="622" spans="1:10" x14ac:dyDescent="0.3">
      <c r="A622" s="14"/>
      <c r="B622" s="14"/>
      <c r="C622" s="17"/>
      <c r="D622" s="14"/>
      <c r="E622" s="18"/>
      <c r="F622" s="18"/>
      <c r="G622" s="19" t="str">
        <f t="shared" si="18"/>
        <v/>
      </c>
      <c r="H622" s="20" t="str">
        <f t="shared" si="19"/>
        <v/>
      </c>
      <c r="I622" s="21" t="str">
        <f>IF(OR($G622="",N($G622)&lt;=0,$H622=""),"",MAX(0,Settings!$B$3-$H622))</f>
        <v/>
      </c>
      <c r="J622" s="21" t="str">
        <f>IF($I622="","",IF(Settings!$B$3&lt;=$H622,"Not due",IF($I622&lt;=30,"1-30",IF($I622&lt;=60,"31-60",IF($I622&lt;=90,"61-90","90+")))))</f>
        <v/>
      </c>
    </row>
    <row r="623" spans="1:10" x14ac:dyDescent="0.3">
      <c r="A623" s="14"/>
      <c r="B623" s="14"/>
      <c r="C623" s="17"/>
      <c r="D623" s="14"/>
      <c r="E623" s="18"/>
      <c r="F623" s="18"/>
      <c r="G623" s="19" t="str">
        <f t="shared" si="18"/>
        <v/>
      </c>
      <c r="H623" s="20" t="str">
        <f t="shared" si="19"/>
        <v/>
      </c>
      <c r="I623" s="21" t="str">
        <f>IF(OR($G623="",N($G623)&lt;=0,$H623=""),"",MAX(0,Settings!$B$3-$H623))</f>
        <v/>
      </c>
      <c r="J623" s="21" t="str">
        <f>IF($I623="","",IF(Settings!$B$3&lt;=$H623,"Not due",IF($I623&lt;=30,"1-30",IF($I623&lt;=60,"31-60",IF($I623&lt;=90,"61-90","90+")))))</f>
        <v/>
      </c>
    </row>
    <row r="624" spans="1:10" x14ac:dyDescent="0.3">
      <c r="A624" s="14"/>
      <c r="B624" s="14"/>
      <c r="C624" s="17"/>
      <c r="D624" s="14"/>
      <c r="E624" s="18"/>
      <c r="F624" s="18"/>
      <c r="G624" s="19" t="str">
        <f t="shared" si="18"/>
        <v/>
      </c>
      <c r="H624" s="20" t="str">
        <f t="shared" si="19"/>
        <v/>
      </c>
      <c r="I624" s="21" t="str">
        <f>IF(OR($G624="",N($G624)&lt;=0,$H624=""),"",MAX(0,Settings!$B$3-$H624))</f>
        <v/>
      </c>
      <c r="J624" s="21" t="str">
        <f>IF($I624="","",IF(Settings!$B$3&lt;=$H624,"Not due",IF($I624&lt;=30,"1-30",IF($I624&lt;=60,"31-60",IF($I624&lt;=90,"61-90","90+")))))</f>
        <v/>
      </c>
    </row>
    <row r="625" spans="1:10" x14ac:dyDescent="0.3">
      <c r="A625" s="14"/>
      <c r="B625" s="14"/>
      <c r="C625" s="17"/>
      <c r="D625" s="14"/>
      <c r="E625" s="18"/>
      <c r="F625" s="18"/>
      <c r="G625" s="19" t="str">
        <f t="shared" si="18"/>
        <v/>
      </c>
      <c r="H625" s="20" t="str">
        <f t="shared" si="19"/>
        <v/>
      </c>
      <c r="I625" s="21" t="str">
        <f>IF(OR($G625="",N($G625)&lt;=0,$H625=""),"",MAX(0,Settings!$B$3-$H625))</f>
        <v/>
      </c>
      <c r="J625" s="21" t="str">
        <f>IF($I625="","",IF(Settings!$B$3&lt;=$H625,"Not due",IF($I625&lt;=30,"1-30",IF($I625&lt;=60,"31-60",IF($I625&lt;=90,"61-90","90+")))))</f>
        <v/>
      </c>
    </row>
    <row r="626" spans="1:10" x14ac:dyDescent="0.3">
      <c r="A626" s="14"/>
      <c r="B626" s="14"/>
      <c r="C626" s="17"/>
      <c r="D626" s="14"/>
      <c r="E626" s="18"/>
      <c r="F626" s="18"/>
      <c r="G626" s="19" t="str">
        <f t="shared" si="18"/>
        <v/>
      </c>
      <c r="H626" s="20" t="str">
        <f t="shared" si="19"/>
        <v/>
      </c>
      <c r="I626" s="21" t="str">
        <f>IF(OR($G626="",N($G626)&lt;=0,$H626=""),"",MAX(0,Settings!$B$3-$H626))</f>
        <v/>
      </c>
      <c r="J626" s="21" t="str">
        <f>IF($I626="","",IF(Settings!$B$3&lt;=$H626,"Not due",IF($I626&lt;=30,"1-30",IF($I626&lt;=60,"31-60",IF($I626&lt;=90,"61-90","90+")))))</f>
        <v/>
      </c>
    </row>
    <row r="627" spans="1:10" x14ac:dyDescent="0.3">
      <c r="A627" s="14"/>
      <c r="B627" s="14"/>
      <c r="C627" s="17"/>
      <c r="D627" s="14"/>
      <c r="E627" s="18"/>
      <c r="F627" s="18"/>
      <c r="G627" s="19" t="str">
        <f t="shared" si="18"/>
        <v/>
      </c>
      <c r="H627" s="20" t="str">
        <f t="shared" si="19"/>
        <v/>
      </c>
      <c r="I627" s="21" t="str">
        <f>IF(OR($G627="",N($G627)&lt;=0,$H627=""),"",MAX(0,Settings!$B$3-$H627))</f>
        <v/>
      </c>
      <c r="J627" s="21" t="str">
        <f>IF($I627="","",IF(Settings!$B$3&lt;=$H627,"Not due",IF($I627&lt;=30,"1-30",IF($I627&lt;=60,"31-60",IF($I627&lt;=90,"61-90","90+")))))</f>
        <v/>
      </c>
    </row>
    <row r="628" spans="1:10" x14ac:dyDescent="0.3">
      <c r="A628" s="14"/>
      <c r="B628" s="14"/>
      <c r="C628" s="17"/>
      <c r="D628" s="14"/>
      <c r="E628" s="18"/>
      <c r="F628" s="18"/>
      <c r="G628" s="19" t="str">
        <f t="shared" si="18"/>
        <v/>
      </c>
      <c r="H628" s="20" t="str">
        <f t="shared" si="19"/>
        <v/>
      </c>
      <c r="I628" s="21" t="str">
        <f>IF(OR($G628="",N($G628)&lt;=0,$H628=""),"",MAX(0,Settings!$B$3-$H628))</f>
        <v/>
      </c>
      <c r="J628" s="21" t="str">
        <f>IF($I628="","",IF(Settings!$B$3&lt;=$H628,"Not due",IF($I628&lt;=30,"1-30",IF($I628&lt;=60,"31-60",IF($I628&lt;=90,"61-90","90+")))))</f>
        <v/>
      </c>
    </row>
    <row r="629" spans="1:10" x14ac:dyDescent="0.3">
      <c r="A629" s="14"/>
      <c r="B629" s="14"/>
      <c r="C629" s="17"/>
      <c r="D629" s="14"/>
      <c r="E629" s="18"/>
      <c r="F629" s="18"/>
      <c r="G629" s="19" t="str">
        <f t="shared" si="18"/>
        <v/>
      </c>
      <c r="H629" s="20" t="str">
        <f t="shared" si="19"/>
        <v/>
      </c>
      <c r="I629" s="21" t="str">
        <f>IF(OR($G629="",N($G629)&lt;=0,$H629=""),"",MAX(0,Settings!$B$3-$H629))</f>
        <v/>
      </c>
      <c r="J629" s="21" t="str">
        <f>IF($I629="","",IF(Settings!$B$3&lt;=$H629,"Not due",IF($I629&lt;=30,"1-30",IF($I629&lt;=60,"31-60",IF($I629&lt;=90,"61-90","90+")))))</f>
        <v/>
      </c>
    </row>
    <row r="630" spans="1:10" x14ac:dyDescent="0.3">
      <c r="A630" s="14"/>
      <c r="B630" s="14"/>
      <c r="C630" s="17"/>
      <c r="D630" s="14"/>
      <c r="E630" s="18"/>
      <c r="F630" s="18"/>
      <c r="G630" s="19" t="str">
        <f t="shared" si="18"/>
        <v/>
      </c>
      <c r="H630" s="20" t="str">
        <f t="shared" si="19"/>
        <v/>
      </c>
      <c r="I630" s="21" t="str">
        <f>IF(OR($G630="",N($G630)&lt;=0,$H630=""),"",MAX(0,Settings!$B$3-$H630))</f>
        <v/>
      </c>
      <c r="J630" s="21" t="str">
        <f>IF($I630="","",IF(Settings!$B$3&lt;=$H630,"Not due",IF($I630&lt;=30,"1-30",IF($I630&lt;=60,"31-60",IF($I630&lt;=90,"61-90","90+")))))</f>
        <v/>
      </c>
    </row>
    <row r="631" spans="1:10" x14ac:dyDescent="0.3">
      <c r="A631" s="14"/>
      <c r="B631" s="14"/>
      <c r="C631" s="17"/>
      <c r="D631" s="14"/>
      <c r="E631" s="18"/>
      <c r="F631" s="18"/>
      <c r="G631" s="19" t="str">
        <f t="shared" si="18"/>
        <v/>
      </c>
      <c r="H631" s="20" t="str">
        <f t="shared" si="19"/>
        <v/>
      </c>
      <c r="I631" s="21" t="str">
        <f>IF(OR($G631="",N($G631)&lt;=0,$H631=""),"",MAX(0,Settings!$B$3-$H631))</f>
        <v/>
      </c>
      <c r="J631" s="21" t="str">
        <f>IF($I631="","",IF(Settings!$B$3&lt;=$H631,"Not due",IF($I631&lt;=30,"1-30",IF($I631&lt;=60,"31-60",IF($I631&lt;=90,"61-90","90+")))))</f>
        <v/>
      </c>
    </row>
    <row r="632" spans="1:10" x14ac:dyDescent="0.3">
      <c r="A632" s="14"/>
      <c r="B632" s="14"/>
      <c r="C632" s="17"/>
      <c r="D632" s="14"/>
      <c r="E632" s="18"/>
      <c r="F632" s="18"/>
      <c r="G632" s="19" t="str">
        <f t="shared" si="18"/>
        <v/>
      </c>
      <c r="H632" s="20" t="str">
        <f t="shared" si="19"/>
        <v/>
      </c>
      <c r="I632" s="21" t="str">
        <f>IF(OR($G632="",N($G632)&lt;=0,$H632=""),"",MAX(0,Settings!$B$3-$H632))</f>
        <v/>
      </c>
      <c r="J632" s="21" t="str">
        <f>IF($I632="","",IF(Settings!$B$3&lt;=$H632,"Not due",IF($I632&lt;=30,"1-30",IF($I632&lt;=60,"31-60",IF($I632&lt;=90,"61-90","90+")))))</f>
        <v/>
      </c>
    </row>
    <row r="633" spans="1:10" x14ac:dyDescent="0.3">
      <c r="A633" s="14"/>
      <c r="B633" s="14"/>
      <c r="C633" s="17"/>
      <c r="D633" s="14"/>
      <c r="E633" s="18"/>
      <c r="F633" s="18"/>
      <c r="G633" s="19" t="str">
        <f t="shared" si="18"/>
        <v/>
      </c>
      <c r="H633" s="20" t="str">
        <f t="shared" si="19"/>
        <v/>
      </c>
      <c r="I633" s="21" t="str">
        <f>IF(OR($G633="",N($G633)&lt;=0,$H633=""),"",MAX(0,Settings!$B$3-$H633))</f>
        <v/>
      </c>
      <c r="J633" s="21" t="str">
        <f>IF($I633="","",IF(Settings!$B$3&lt;=$H633,"Not due",IF($I633&lt;=30,"1-30",IF($I633&lt;=60,"31-60",IF($I633&lt;=90,"61-90","90+")))))</f>
        <v/>
      </c>
    </row>
    <row r="634" spans="1:10" x14ac:dyDescent="0.3">
      <c r="A634" s="14"/>
      <c r="B634" s="14"/>
      <c r="C634" s="17"/>
      <c r="D634" s="14"/>
      <c r="E634" s="18"/>
      <c r="F634" s="18"/>
      <c r="G634" s="19" t="str">
        <f t="shared" si="18"/>
        <v/>
      </c>
      <c r="H634" s="20" t="str">
        <f t="shared" si="19"/>
        <v/>
      </c>
      <c r="I634" s="21" t="str">
        <f>IF(OR($G634="",N($G634)&lt;=0,$H634=""),"",MAX(0,Settings!$B$3-$H634))</f>
        <v/>
      </c>
      <c r="J634" s="21" t="str">
        <f>IF($I634="","",IF(Settings!$B$3&lt;=$H634,"Not due",IF($I634&lt;=30,"1-30",IF($I634&lt;=60,"31-60",IF($I634&lt;=90,"61-90","90+")))))</f>
        <v/>
      </c>
    </row>
    <row r="635" spans="1:10" x14ac:dyDescent="0.3">
      <c r="A635" s="14"/>
      <c r="B635" s="14"/>
      <c r="C635" s="17"/>
      <c r="D635" s="14"/>
      <c r="E635" s="18"/>
      <c r="F635" s="18"/>
      <c r="G635" s="19" t="str">
        <f t="shared" si="18"/>
        <v/>
      </c>
      <c r="H635" s="20" t="str">
        <f t="shared" si="19"/>
        <v/>
      </c>
      <c r="I635" s="21" t="str">
        <f>IF(OR($G635="",N($G635)&lt;=0,$H635=""),"",MAX(0,Settings!$B$3-$H635))</f>
        <v/>
      </c>
      <c r="J635" s="21" t="str">
        <f>IF($I635="","",IF(Settings!$B$3&lt;=$H635,"Not due",IF($I635&lt;=30,"1-30",IF($I635&lt;=60,"31-60",IF($I635&lt;=90,"61-90","90+")))))</f>
        <v/>
      </c>
    </row>
    <row r="636" spans="1:10" x14ac:dyDescent="0.3">
      <c r="A636" s="14"/>
      <c r="B636" s="14"/>
      <c r="C636" s="17"/>
      <c r="D636" s="14"/>
      <c r="E636" s="18"/>
      <c r="F636" s="18"/>
      <c r="G636" s="19" t="str">
        <f t="shared" si="18"/>
        <v/>
      </c>
      <c r="H636" s="20" t="str">
        <f t="shared" si="19"/>
        <v/>
      </c>
      <c r="I636" s="21" t="str">
        <f>IF(OR($G636="",N($G636)&lt;=0,$H636=""),"",MAX(0,Settings!$B$3-$H636))</f>
        <v/>
      </c>
      <c r="J636" s="21" t="str">
        <f>IF($I636="","",IF(Settings!$B$3&lt;=$H636,"Not due",IF($I636&lt;=30,"1-30",IF($I636&lt;=60,"31-60",IF($I636&lt;=90,"61-90","90+")))))</f>
        <v/>
      </c>
    </row>
    <row r="637" spans="1:10" x14ac:dyDescent="0.3">
      <c r="A637" s="14"/>
      <c r="B637" s="14"/>
      <c r="C637" s="17"/>
      <c r="D637" s="14"/>
      <c r="E637" s="18"/>
      <c r="F637" s="18"/>
      <c r="G637" s="19" t="str">
        <f t="shared" si="18"/>
        <v/>
      </c>
      <c r="H637" s="20" t="str">
        <f t="shared" si="19"/>
        <v/>
      </c>
      <c r="I637" s="21" t="str">
        <f>IF(OR($G637="",N($G637)&lt;=0,$H637=""),"",MAX(0,Settings!$B$3-$H637))</f>
        <v/>
      </c>
      <c r="J637" s="21" t="str">
        <f>IF($I637="","",IF(Settings!$B$3&lt;=$H637,"Not due",IF($I637&lt;=30,"1-30",IF($I637&lt;=60,"31-60",IF($I637&lt;=90,"61-90","90+")))))</f>
        <v/>
      </c>
    </row>
    <row r="638" spans="1:10" x14ac:dyDescent="0.3">
      <c r="A638" s="14"/>
      <c r="B638" s="14"/>
      <c r="C638" s="17"/>
      <c r="D638" s="14"/>
      <c r="E638" s="18"/>
      <c r="F638" s="18"/>
      <c r="G638" s="19" t="str">
        <f t="shared" si="18"/>
        <v/>
      </c>
      <c r="H638" s="20" t="str">
        <f t="shared" si="19"/>
        <v/>
      </c>
      <c r="I638" s="21" t="str">
        <f>IF(OR($G638="",N($G638)&lt;=0,$H638=""),"",MAX(0,Settings!$B$3-$H638))</f>
        <v/>
      </c>
      <c r="J638" s="21" t="str">
        <f>IF($I638="","",IF(Settings!$B$3&lt;=$H638,"Not due",IF($I638&lt;=30,"1-30",IF($I638&lt;=60,"31-60",IF($I638&lt;=90,"61-90","90+")))))</f>
        <v/>
      </c>
    </row>
    <row r="639" spans="1:10" x14ac:dyDescent="0.3">
      <c r="A639" s="14"/>
      <c r="B639" s="14"/>
      <c r="C639" s="17"/>
      <c r="D639" s="14"/>
      <c r="E639" s="18"/>
      <c r="F639" s="18"/>
      <c r="G639" s="19" t="str">
        <f t="shared" si="18"/>
        <v/>
      </c>
      <c r="H639" s="20" t="str">
        <f t="shared" si="19"/>
        <v/>
      </c>
      <c r="I639" s="21" t="str">
        <f>IF(OR($G639="",N($G639)&lt;=0,$H639=""),"",MAX(0,Settings!$B$3-$H639))</f>
        <v/>
      </c>
      <c r="J639" s="21" t="str">
        <f>IF($I639="","",IF(Settings!$B$3&lt;=$H639,"Not due",IF($I639&lt;=30,"1-30",IF($I639&lt;=60,"31-60",IF($I639&lt;=90,"61-90","90+")))))</f>
        <v/>
      </c>
    </row>
    <row r="640" spans="1:10" x14ac:dyDescent="0.3">
      <c r="A640" s="14"/>
      <c r="B640" s="14"/>
      <c r="C640" s="17"/>
      <c r="D640" s="14"/>
      <c r="E640" s="18"/>
      <c r="F640" s="18"/>
      <c r="G640" s="19" t="str">
        <f t="shared" si="18"/>
        <v/>
      </c>
      <c r="H640" s="20" t="str">
        <f t="shared" si="19"/>
        <v/>
      </c>
      <c r="I640" s="21" t="str">
        <f>IF(OR($G640="",N($G640)&lt;=0,$H640=""),"",MAX(0,Settings!$B$3-$H640))</f>
        <v/>
      </c>
      <c r="J640" s="21" t="str">
        <f>IF($I640="","",IF(Settings!$B$3&lt;=$H640,"Not due",IF($I640&lt;=30,"1-30",IF($I640&lt;=60,"31-60",IF($I640&lt;=90,"61-90","90+")))))</f>
        <v/>
      </c>
    </row>
    <row r="641" spans="1:10" x14ac:dyDescent="0.3">
      <c r="A641" s="14"/>
      <c r="B641" s="14"/>
      <c r="C641" s="17"/>
      <c r="D641" s="14"/>
      <c r="E641" s="18"/>
      <c r="F641" s="18"/>
      <c r="G641" s="19" t="str">
        <f t="shared" si="18"/>
        <v/>
      </c>
      <c r="H641" s="20" t="str">
        <f t="shared" si="19"/>
        <v/>
      </c>
      <c r="I641" s="21" t="str">
        <f>IF(OR($G641="",N($G641)&lt;=0,$H641=""),"",MAX(0,Settings!$B$3-$H641))</f>
        <v/>
      </c>
      <c r="J641" s="21" t="str">
        <f>IF($I641="","",IF(Settings!$B$3&lt;=$H641,"Not due",IF($I641&lt;=30,"1-30",IF($I641&lt;=60,"31-60",IF($I641&lt;=90,"61-90","90+")))))</f>
        <v/>
      </c>
    </row>
    <row r="642" spans="1:10" x14ac:dyDescent="0.3">
      <c r="A642" s="14"/>
      <c r="B642" s="14"/>
      <c r="C642" s="17"/>
      <c r="D642" s="14"/>
      <c r="E642" s="18"/>
      <c r="F642" s="18"/>
      <c r="G642" s="19" t="str">
        <f t="shared" si="18"/>
        <v/>
      </c>
      <c r="H642" s="20" t="str">
        <f t="shared" si="19"/>
        <v/>
      </c>
      <c r="I642" s="21" t="str">
        <f>IF(OR($G642="",N($G642)&lt;=0,$H642=""),"",MAX(0,Settings!$B$3-$H642))</f>
        <v/>
      </c>
      <c r="J642" s="21" t="str">
        <f>IF($I642="","",IF(Settings!$B$3&lt;=$H642,"Not due",IF($I642&lt;=30,"1-30",IF($I642&lt;=60,"31-60",IF($I642&lt;=90,"61-90","90+")))))</f>
        <v/>
      </c>
    </row>
    <row r="643" spans="1:10" x14ac:dyDescent="0.3">
      <c r="A643" s="14"/>
      <c r="B643" s="14"/>
      <c r="C643" s="17"/>
      <c r="D643" s="14"/>
      <c r="E643" s="18"/>
      <c r="F643" s="18"/>
      <c r="G643" s="19" t="str">
        <f t="shared" si="18"/>
        <v/>
      </c>
      <c r="H643" s="20" t="str">
        <f t="shared" si="19"/>
        <v/>
      </c>
      <c r="I643" s="21" t="str">
        <f>IF(OR($G643="",N($G643)&lt;=0,$H643=""),"",MAX(0,Settings!$B$3-$H643))</f>
        <v/>
      </c>
      <c r="J643" s="21" t="str">
        <f>IF($I643="","",IF(Settings!$B$3&lt;=$H643,"Not due",IF($I643&lt;=30,"1-30",IF($I643&lt;=60,"31-60",IF($I643&lt;=90,"61-90","90+")))))</f>
        <v/>
      </c>
    </row>
    <row r="644" spans="1:10" x14ac:dyDescent="0.3">
      <c r="A644" s="14"/>
      <c r="B644" s="14"/>
      <c r="C644" s="17"/>
      <c r="D644" s="14"/>
      <c r="E644" s="18"/>
      <c r="F644" s="18"/>
      <c r="G644" s="19" t="str">
        <f t="shared" ref="G644:G707" si="20">IF($E644="","",$E644-N($F644))</f>
        <v/>
      </c>
      <c r="H644" s="20" t="str">
        <f t="shared" ref="H644:H707" si="21">IF($C644="","",$C644+N($D644))</f>
        <v/>
      </c>
      <c r="I644" s="21" t="str">
        <f>IF(OR($G644="",N($G644)&lt;=0,$H644=""),"",MAX(0,Settings!$B$3-$H644))</f>
        <v/>
      </c>
      <c r="J644" s="21" t="str">
        <f>IF($I644="","",IF(Settings!$B$3&lt;=$H644,"Not due",IF($I644&lt;=30,"1-30",IF($I644&lt;=60,"31-60",IF($I644&lt;=90,"61-90","90+")))))</f>
        <v/>
      </c>
    </row>
    <row r="645" spans="1:10" x14ac:dyDescent="0.3">
      <c r="A645" s="14"/>
      <c r="B645" s="14"/>
      <c r="C645" s="17"/>
      <c r="D645" s="14"/>
      <c r="E645" s="18"/>
      <c r="F645" s="18"/>
      <c r="G645" s="19" t="str">
        <f t="shared" si="20"/>
        <v/>
      </c>
      <c r="H645" s="20" t="str">
        <f t="shared" si="21"/>
        <v/>
      </c>
      <c r="I645" s="21" t="str">
        <f>IF(OR($G645="",N($G645)&lt;=0,$H645=""),"",MAX(0,Settings!$B$3-$H645))</f>
        <v/>
      </c>
      <c r="J645" s="21" t="str">
        <f>IF($I645="","",IF(Settings!$B$3&lt;=$H645,"Not due",IF($I645&lt;=30,"1-30",IF($I645&lt;=60,"31-60",IF($I645&lt;=90,"61-90","90+")))))</f>
        <v/>
      </c>
    </row>
    <row r="646" spans="1:10" x14ac:dyDescent="0.3">
      <c r="A646" s="14"/>
      <c r="B646" s="14"/>
      <c r="C646" s="17"/>
      <c r="D646" s="14"/>
      <c r="E646" s="18"/>
      <c r="F646" s="18"/>
      <c r="G646" s="19" t="str">
        <f t="shared" si="20"/>
        <v/>
      </c>
      <c r="H646" s="20" t="str">
        <f t="shared" si="21"/>
        <v/>
      </c>
      <c r="I646" s="21" t="str">
        <f>IF(OR($G646="",N($G646)&lt;=0,$H646=""),"",MAX(0,Settings!$B$3-$H646))</f>
        <v/>
      </c>
      <c r="J646" s="21" t="str">
        <f>IF($I646="","",IF(Settings!$B$3&lt;=$H646,"Not due",IF($I646&lt;=30,"1-30",IF($I646&lt;=60,"31-60",IF($I646&lt;=90,"61-90","90+")))))</f>
        <v/>
      </c>
    </row>
    <row r="647" spans="1:10" x14ac:dyDescent="0.3">
      <c r="A647" s="14"/>
      <c r="B647" s="14"/>
      <c r="C647" s="17"/>
      <c r="D647" s="14"/>
      <c r="E647" s="18"/>
      <c r="F647" s="18"/>
      <c r="G647" s="19" t="str">
        <f t="shared" si="20"/>
        <v/>
      </c>
      <c r="H647" s="20" t="str">
        <f t="shared" si="21"/>
        <v/>
      </c>
      <c r="I647" s="21" t="str">
        <f>IF(OR($G647="",N($G647)&lt;=0,$H647=""),"",MAX(0,Settings!$B$3-$H647))</f>
        <v/>
      </c>
      <c r="J647" s="21" t="str">
        <f>IF($I647="","",IF(Settings!$B$3&lt;=$H647,"Not due",IF($I647&lt;=30,"1-30",IF($I647&lt;=60,"31-60",IF($I647&lt;=90,"61-90","90+")))))</f>
        <v/>
      </c>
    </row>
    <row r="648" spans="1:10" x14ac:dyDescent="0.3">
      <c r="A648" s="14"/>
      <c r="B648" s="14"/>
      <c r="C648" s="17"/>
      <c r="D648" s="14"/>
      <c r="E648" s="18"/>
      <c r="F648" s="18"/>
      <c r="G648" s="19" t="str">
        <f t="shared" si="20"/>
        <v/>
      </c>
      <c r="H648" s="20" t="str">
        <f t="shared" si="21"/>
        <v/>
      </c>
      <c r="I648" s="21" t="str">
        <f>IF(OR($G648="",N($G648)&lt;=0,$H648=""),"",MAX(0,Settings!$B$3-$H648))</f>
        <v/>
      </c>
      <c r="J648" s="21" t="str">
        <f>IF($I648="","",IF(Settings!$B$3&lt;=$H648,"Not due",IF($I648&lt;=30,"1-30",IF($I648&lt;=60,"31-60",IF($I648&lt;=90,"61-90","90+")))))</f>
        <v/>
      </c>
    </row>
    <row r="649" spans="1:10" x14ac:dyDescent="0.3">
      <c r="A649" s="14"/>
      <c r="B649" s="14"/>
      <c r="C649" s="17"/>
      <c r="D649" s="14"/>
      <c r="E649" s="18"/>
      <c r="F649" s="18"/>
      <c r="G649" s="19" t="str">
        <f t="shared" si="20"/>
        <v/>
      </c>
      <c r="H649" s="20" t="str">
        <f t="shared" si="21"/>
        <v/>
      </c>
      <c r="I649" s="21" t="str">
        <f>IF(OR($G649="",N($G649)&lt;=0,$H649=""),"",MAX(0,Settings!$B$3-$H649))</f>
        <v/>
      </c>
      <c r="J649" s="21" t="str">
        <f>IF($I649="","",IF(Settings!$B$3&lt;=$H649,"Not due",IF($I649&lt;=30,"1-30",IF($I649&lt;=60,"31-60",IF($I649&lt;=90,"61-90","90+")))))</f>
        <v/>
      </c>
    </row>
    <row r="650" spans="1:10" x14ac:dyDescent="0.3">
      <c r="A650" s="14"/>
      <c r="B650" s="14"/>
      <c r="C650" s="17"/>
      <c r="D650" s="14"/>
      <c r="E650" s="18"/>
      <c r="F650" s="18"/>
      <c r="G650" s="19" t="str">
        <f t="shared" si="20"/>
        <v/>
      </c>
      <c r="H650" s="20" t="str">
        <f t="shared" si="21"/>
        <v/>
      </c>
      <c r="I650" s="21" t="str">
        <f>IF(OR($G650="",N($G650)&lt;=0,$H650=""),"",MAX(0,Settings!$B$3-$H650))</f>
        <v/>
      </c>
      <c r="J650" s="21" t="str">
        <f>IF($I650="","",IF(Settings!$B$3&lt;=$H650,"Not due",IF($I650&lt;=30,"1-30",IF($I650&lt;=60,"31-60",IF($I650&lt;=90,"61-90","90+")))))</f>
        <v/>
      </c>
    </row>
    <row r="651" spans="1:10" x14ac:dyDescent="0.3">
      <c r="A651" s="14"/>
      <c r="B651" s="14"/>
      <c r="C651" s="17"/>
      <c r="D651" s="14"/>
      <c r="E651" s="18"/>
      <c r="F651" s="18"/>
      <c r="G651" s="19" t="str">
        <f t="shared" si="20"/>
        <v/>
      </c>
      <c r="H651" s="20" t="str">
        <f t="shared" si="21"/>
        <v/>
      </c>
      <c r="I651" s="21" t="str">
        <f>IF(OR($G651="",N($G651)&lt;=0,$H651=""),"",MAX(0,Settings!$B$3-$H651))</f>
        <v/>
      </c>
      <c r="J651" s="21" t="str">
        <f>IF($I651="","",IF(Settings!$B$3&lt;=$H651,"Not due",IF($I651&lt;=30,"1-30",IF($I651&lt;=60,"31-60",IF($I651&lt;=90,"61-90","90+")))))</f>
        <v/>
      </c>
    </row>
    <row r="652" spans="1:10" x14ac:dyDescent="0.3">
      <c r="A652" s="14"/>
      <c r="B652" s="14"/>
      <c r="C652" s="17"/>
      <c r="D652" s="14"/>
      <c r="E652" s="18"/>
      <c r="F652" s="18"/>
      <c r="G652" s="19" t="str">
        <f t="shared" si="20"/>
        <v/>
      </c>
      <c r="H652" s="20" t="str">
        <f t="shared" si="21"/>
        <v/>
      </c>
      <c r="I652" s="21" t="str">
        <f>IF(OR($G652="",N($G652)&lt;=0,$H652=""),"",MAX(0,Settings!$B$3-$H652))</f>
        <v/>
      </c>
      <c r="J652" s="21" t="str">
        <f>IF($I652="","",IF(Settings!$B$3&lt;=$H652,"Not due",IF($I652&lt;=30,"1-30",IF($I652&lt;=60,"31-60",IF($I652&lt;=90,"61-90","90+")))))</f>
        <v/>
      </c>
    </row>
    <row r="653" spans="1:10" x14ac:dyDescent="0.3">
      <c r="A653" s="14"/>
      <c r="B653" s="14"/>
      <c r="C653" s="17"/>
      <c r="D653" s="14"/>
      <c r="E653" s="18"/>
      <c r="F653" s="18"/>
      <c r="G653" s="19" t="str">
        <f t="shared" si="20"/>
        <v/>
      </c>
      <c r="H653" s="20" t="str">
        <f t="shared" si="21"/>
        <v/>
      </c>
      <c r="I653" s="21" t="str">
        <f>IF(OR($G653="",N($G653)&lt;=0,$H653=""),"",MAX(0,Settings!$B$3-$H653))</f>
        <v/>
      </c>
      <c r="J653" s="21" t="str">
        <f>IF($I653="","",IF(Settings!$B$3&lt;=$H653,"Not due",IF($I653&lt;=30,"1-30",IF($I653&lt;=60,"31-60",IF($I653&lt;=90,"61-90","90+")))))</f>
        <v/>
      </c>
    </row>
    <row r="654" spans="1:10" x14ac:dyDescent="0.3">
      <c r="A654" s="14"/>
      <c r="B654" s="14"/>
      <c r="C654" s="17"/>
      <c r="D654" s="14"/>
      <c r="E654" s="18"/>
      <c r="F654" s="18"/>
      <c r="G654" s="19" t="str">
        <f t="shared" si="20"/>
        <v/>
      </c>
      <c r="H654" s="20" t="str">
        <f t="shared" si="21"/>
        <v/>
      </c>
      <c r="I654" s="21" t="str">
        <f>IF(OR($G654="",N($G654)&lt;=0,$H654=""),"",MAX(0,Settings!$B$3-$H654))</f>
        <v/>
      </c>
      <c r="J654" s="21" t="str">
        <f>IF($I654="","",IF(Settings!$B$3&lt;=$H654,"Not due",IF($I654&lt;=30,"1-30",IF($I654&lt;=60,"31-60",IF($I654&lt;=90,"61-90","90+")))))</f>
        <v/>
      </c>
    </row>
    <row r="655" spans="1:10" x14ac:dyDescent="0.3">
      <c r="A655" s="14"/>
      <c r="B655" s="14"/>
      <c r="C655" s="17"/>
      <c r="D655" s="14"/>
      <c r="E655" s="18"/>
      <c r="F655" s="18"/>
      <c r="G655" s="19" t="str">
        <f t="shared" si="20"/>
        <v/>
      </c>
      <c r="H655" s="20" t="str">
        <f t="shared" si="21"/>
        <v/>
      </c>
      <c r="I655" s="21" t="str">
        <f>IF(OR($G655="",N($G655)&lt;=0,$H655=""),"",MAX(0,Settings!$B$3-$H655))</f>
        <v/>
      </c>
      <c r="J655" s="21" t="str">
        <f>IF($I655="","",IF(Settings!$B$3&lt;=$H655,"Not due",IF($I655&lt;=30,"1-30",IF($I655&lt;=60,"31-60",IF($I655&lt;=90,"61-90","90+")))))</f>
        <v/>
      </c>
    </row>
    <row r="656" spans="1:10" x14ac:dyDescent="0.3">
      <c r="A656" s="14"/>
      <c r="B656" s="14"/>
      <c r="C656" s="17"/>
      <c r="D656" s="14"/>
      <c r="E656" s="18"/>
      <c r="F656" s="18"/>
      <c r="G656" s="19" t="str">
        <f t="shared" si="20"/>
        <v/>
      </c>
      <c r="H656" s="20" t="str">
        <f t="shared" si="21"/>
        <v/>
      </c>
      <c r="I656" s="21" t="str">
        <f>IF(OR($G656="",N($G656)&lt;=0,$H656=""),"",MAX(0,Settings!$B$3-$H656))</f>
        <v/>
      </c>
      <c r="J656" s="21" t="str">
        <f>IF($I656="","",IF(Settings!$B$3&lt;=$H656,"Not due",IF($I656&lt;=30,"1-30",IF($I656&lt;=60,"31-60",IF($I656&lt;=90,"61-90","90+")))))</f>
        <v/>
      </c>
    </row>
    <row r="657" spans="1:10" x14ac:dyDescent="0.3">
      <c r="A657" s="14"/>
      <c r="B657" s="14"/>
      <c r="C657" s="17"/>
      <c r="D657" s="14"/>
      <c r="E657" s="18"/>
      <c r="F657" s="18"/>
      <c r="G657" s="19" t="str">
        <f t="shared" si="20"/>
        <v/>
      </c>
      <c r="H657" s="20" t="str">
        <f t="shared" si="21"/>
        <v/>
      </c>
      <c r="I657" s="21" t="str">
        <f>IF(OR($G657="",N($G657)&lt;=0,$H657=""),"",MAX(0,Settings!$B$3-$H657))</f>
        <v/>
      </c>
      <c r="J657" s="21" t="str">
        <f>IF($I657="","",IF(Settings!$B$3&lt;=$H657,"Not due",IF($I657&lt;=30,"1-30",IF($I657&lt;=60,"31-60",IF($I657&lt;=90,"61-90","90+")))))</f>
        <v/>
      </c>
    </row>
    <row r="658" spans="1:10" x14ac:dyDescent="0.3">
      <c r="A658" s="14"/>
      <c r="B658" s="14"/>
      <c r="C658" s="17"/>
      <c r="D658" s="14"/>
      <c r="E658" s="18"/>
      <c r="F658" s="18"/>
      <c r="G658" s="19" t="str">
        <f t="shared" si="20"/>
        <v/>
      </c>
      <c r="H658" s="20" t="str">
        <f t="shared" si="21"/>
        <v/>
      </c>
      <c r="I658" s="21" t="str">
        <f>IF(OR($G658="",N($G658)&lt;=0,$H658=""),"",MAX(0,Settings!$B$3-$H658))</f>
        <v/>
      </c>
      <c r="J658" s="21" t="str">
        <f>IF($I658="","",IF(Settings!$B$3&lt;=$H658,"Not due",IF($I658&lt;=30,"1-30",IF($I658&lt;=60,"31-60",IF($I658&lt;=90,"61-90","90+")))))</f>
        <v/>
      </c>
    </row>
    <row r="659" spans="1:10" x14ac:dyDescent="0.3">
      <c r="A659" s="14"/>
      <c r="B659" s="14"/>
      <c r="C659" s="17"/>
      <c r="D659" s="14"/>
      <c r="E659" s="18"/>
      <c r="F659" s="18"/>
      <c r="G659" s="19" t="str">
        <f t="shared" si="20"/>
        <v/>
      </c>
      <c r="H659" s="20" t="str">
        <f t="shared" si="21"/>
        <v/>
      </c>
      <c r="I659" s="21" t="str">
        <f>IF(OR($G659="",N($G659)&lt;=0,$H659=""),"",MAX(0,Settings!$B$3-$H659))</f>
        <v/>
      </c>
      <c r="J659" s="21" t="str">
        <f>IF($I659="","",IF(Settings!$B$3&lt;=$H659,"Not due",IF($I659&lt;=30,"1-30",IF($I659&lt;=60,"31-60",IF($I659&lt;=90,"61-90","90+")))))</f>
        <v/>
      </c>
    </row>
    <row r="660" spans="1:10" x14ac:dyDescent="0.3">
      <c r="A660" s="14"/>
      <c r="B660" s="14"/>
      <c r="C660" s="17"/>
      <c r="D660" s="14"/>
      <c r="E660" s="18"/>
      <c r="F660" s="18"/>
      <c r="G660" s="19" t="str">
        <f t="shared" si="20"/>
        <v/>
      </c>
      <c r="H660" s="20" t="str">
        <f t="shared" si="21"/>
        <v/>
      </c>
      <c r="I660" s="21" t="str">
        <f>IF(OR($G660="",N($G660)&lt;=0,$H660=""),"",MAX(0,Settings!$B$3-$H660))</f>
        <v/>
      </c>
      <c r="J660" s="21" t="str">
        <f>IF($I660="","",IF(Settings!$B$3&lt;=$H660,"Not due",IF($I660&lt;=30,"1-30",IF($I660&lt;=60,"31-60",IF($I660&lt;=90,"61-90","90+")))))</f>
        <v/>
      </c>
    </row>
    <row r="661" spans="1:10" x14ac:dyDescent="0.3">
      <c r="A661" s="14"/>
      <c r="B661" s="14"/>
      <c r="C661" s="17"/>
      <c r="D661" s="14"/>
      <c r="E661" s="18"/>
      <c r="F661" s="18"/>
      <c r="G661" s="19" t="str">
        <f t="shared" si="20"/>
        <v/>
      </c>
      <c r="H661" s="20" t="str">
        <f t="shared" si="21"/>
        <v/>
      </c>
      <c r="I661" s="21" t="str">
        <f>IF(OR($G661="",N($G661)&lt;=0,$H661=""),"",MAX(0,Settings!$B$3-$H661))</f>
        <v/>
      </c>
      <c r="J661" s="21" t="str">
        <f>IF($I661="","",IF(Settings!$B$3&lt;=$H661,"Not due",IF($I661&lt;=30,"1-30",IF($I661&lt;=60,"31-60",IF($I661&lt;=90,"61-90","90+")))))</f>
        <v/>
      </c>
    </row>
    <row r="662" spans="1:10" x14ac:dyDescent="0.3">
      <c r="A662" s="14"/>
      <c r="B662" s="14"/>
      <c r="C662" s="17"/>
      <c r="D662" s="14"/>
      <c r="E662" s="18"/>
      <c r="F662" s="18"/>
      <c r="G662" s="19" t="str">
        <f t="shared" si="20"/>
        <v/>
      </c>
      <c r="H662" s="20" t="str">
        <f t="shared" si="21"/>
        <v/>
      </c>
      <c r="I662" s="21" t="str">
        <f>IF(OR($G662="",N($G662)&lt;=0,$H662=""),"",MAX(0,Settings!$B$3-$H662))</f>
        <v/>
      </c>
      <c r="J662" s="21" t="str">
        <f>IF($I662="","",IF(Settings!$B$3&lt;=$H662,"Not due",IF($I662&lt;=30,"1-30",IF($I662&lt;=60,"31-60",IF($I662&lt;=90,"61-90","90+")))))</f>
        <v/>
      </c>
    </row>
    <row r="663" spans="1:10" x14ac:dyDescent="0.3">
      <c r="A663" s="14"/>
      <c r="B663" s="14"/>
      <c r="C663" s="17"/>
      <c r="D663" s="14"/>
      <c r="E663" s="18"/>
      <c r="F663" s="18"/>
      <c r="G663" s="19" t="str">
        <f t="shared" si="20"/>
        <v/>
      </c>
      <c r="H663" s="20" t="str">
        <f t="shared" si="21"/>
        <v/>
      </c>
      <c r="I663" s="21" t="str">
        <f>IF(OR($G663="",N($G663)&lt;=0,$H663=""),"",MAX(0,Settings!$B$3-$H663))</f>
        <v/>
      </c>
      <c r="J663" s="21" t="str">
        <f>IF($I663="","",IF(Settings!$B$3&lt;=$H663,"Not due",IF($I663&lt;=30,"1-30",IF($I663&lt;=60,"31-60",IF($I663&lt;=90,"61-90","90+")))))</f>
        <v/>
      </c>
    </row>
    <row r="664" spans="1:10" x14ac:dyDescent="0.3">
      <c r="A664" s="14"/>
      <c r="B664" s="14"/>
      <c r="C664" s="17"/>
      <c r="D664" s="14"/>
      <c r="E664" s="18"/>
      <c r="F664" s="18"/>
      <c r="G664" s="19" t="str">
        <f t="shared" si="20"/>
        <v/>
      </c>
      <c r="H664" s="20" t="str">
        <f t="shared" si="21"/>
        <v/>
      </c>
      <c r="I664" s="21" t="str">
        <f>IF(OR($G664="",N($G664)&lt;=0,$H664=""),"",MAX(0,Settings!$B$3-$H664))</f>
        <v/>
      </c>
      <c r="J664" s="21" t="str">
        <f>IF($I664="","",IF(Settings!$B$3&lt;=$H664,"Not due",IF($I664&lt;=30,"1-30",IF($I664&lt;=60,"31-60",IF($I664&lt;=90,"61-90","90+")))))</f>
        <v/>
      </c>
    </row>
    <row r="665" spans="1:10" x14ac:dyDescent="0.3">
      <c r="A665" s="14"/>
      <c r="B665" s="14"/>
      <c r="C665" s="17"/>
      <c r="D665" s="14"/>
      <c r="E665" s="18"/>
      <c r="F665" s="18"/>
      <c r="G665" s="19" t="str">
        <f t="shared" si="20"/>
        <v/>
      </c>
      <c r="H665" s="20" t="str">
        <f t="shared" si="21"/>
        <v/>
      </c>
      <c r="I665" s="21" t="str">
        <f>IF(OR($G665="",N($G665)&lt;=0,$H665=""),"",MAX(0,Settings!$B$3-$H665))</f>
        <v/>
      </c>
      <c r="J665" s="21" t="str">
        <f>IF($I665="","",IF(Settings!$B$3&lt;=$H665,"Not due",IF($I665&lt;=30,"1-30",IF($I665&lt;=60,"31-60",IF($I665&lt;=90,"61-90","90+")))))</f>
        <v/>
      </c>
    </row>
    <row r="666" spans="1:10" x14ac:dyDescent="0.3">
      <c r="A666" s="14"/>
      <c r="B666" s="14"/>
      <c r="C666" s="17"/>
      <c r="D666" s="14"/>
      <c r="E666" s="18"/>
      <c r="F666" s="18"/>
      <c r="G666" s="19" t="str">
        <f t="shared" si="20"/>
        <v/>
      </c>
      <c r="H666" s="20" t="str">
        <f t="shared" si="21"/>
        <v/>
      </c>
      <c r="I666" s="21" t="str">
        <f>IF(OR($G666="",N($G666)&lt;=0,$H666=""),"",MAX(0,Settings!$B$3-$H666))</f>
        <v/>
      </c>
      <c r="J666" s="21" t="str">
        <f>IF($I666="","",IF(Settings!$B$3&lt;=$H666,"Not due",IF($I666&lt;=30,"1-30",IF($I666&lt;=60,"31-60",IF($I666&lt;=90,"61-90","90+")))))</f>
        <v/>
      </c>
    </row>
    <row r="667" spans="1:10" x14ac:dyDescent="0.3">
      <c r="A667" s="14"/>
      <c r="B667" s="14"/>
      <c r="C667" s="17"/>
      <c r="D667" s="14"/>
      <c r="E667" s="18"/>
      <c r="F667" s="18"/>
      <c r="G667" s="19" t="str">
        <f t="shared" si="20"/>
        <v/>
      </c>
      <c r="H667" s="20" t="str">
        <f t="shared" si="21"/>
        <v/>
      </c>
      <c r="I667" s="21" t="str">
        <f>IF(OR($G667="",N($G667)&lt;=0,$H667=""),"",MAX(0,Settings!$B$3-$H667))</f>
        <v/>
      </c>
      <c r="J667" s="21" t="str">
        <f>IF($I667="","",IF(Settings!$B$3&lt;=$H667,"Not due",IF($I667&lt;=30,"1-30",IF($I667&lt;=60,"31-60",IF($I667&lt;=90,"61-90","90+")))))</f>
        <v/>
      </c>
    </row>
    <row r="668" spans="1:10" x14ac:dyDescent="0.3">
      <c r="A668" s="14"/>
      <c r="B668" s="14"/>
      <c r="C668" s="17"/>
      <c r="D668" s="14"/>
      <c r="E668" s="18"/>
      <c r="F668" s="18"/>
      <c r="G668" s="19" t="str">
        <f t="shared" si="20"/>
        <v/>
      </c>
      <c r="H668" s="20" t="str">
        <f t="shared" si="21"/>
        <v/>
      </c>
      <c r="I668" s="21" t="str">
        <f>IF(OR($G668="",N($G668)&lt;=0,$H668=""),"",MAX(0,Settings!$B$3-$H668))</f>
        <v/>
      </c>
      <c r="J668" s="21" t="str">
        <f>IF($I668="","",IF(Settings!$B$3&lt;=$H668,"Not due",IF($I668&lt;=30,"1-30",IF($I668&lt;=60,"31-60",IF($I668&lt;=90,"61-90","90+")))))</f>
        <v/>
      </c>
    </row>
    <row r="669" spans="1:10" x14ac:dyDescent="0.3">
      <c r="A669" s="14"/>
      <c r="B669" s="14"/>
      <c r="C669" s="17"/>
      <c r="D669" s="14"/>
      <c r="E669" s="18"/>
      <c r="F669" s="18"/>
      <c r="G669" s="19" t="str">
        <f t="shared" si="20"/>
        <v/>
      </c>
      <c r="H669" s="20" t="str">
        <f t="shared" si="21"/>
        <v/>
      </c>
      <c r="I669" s="21" t="str">
        <f>IF(OR($G669="",N($G669)&lt;=0,$H669=""),"",MAX(0,Settings!$B$3-$H669))</f>
        <v/>
      </c>
      <c r="J669" s="21" t="str">
        <f>IF($I669="","",IF(Settings!$B$3&lt;=$H669,"Not due",IF($I669&lt;=30,"1-30",IF($I669&lt;=60,"31-60",IF($I669&lt;=90,"61-90","90+")))))</f>
        <v/>
      </c>
    </row>
    <row r="670" spans="1:10" x14ac:dyDescent="0.3">
      <c r="A670" s="14"/>
      <c r="B670" s="14"/>
      <c r="C670" s="17"/>
      <c r="D670" s="14"/>
      <c r="E670" s="18"/>
      <c r="F670" s="18"/>
      <c r="G670" s="19" t="str">
        <f t="shared" si="20"/>
        <v/>
      </c>
      <c r="H670" s="20" t="str">
        <f t="shared" si="21"/>
        <v/>
      </c>
      <c r="I670" s="21" t="str">
        <f>IF(OR($G670="",N($G670)&lt;=0,$H670=""),"",MAX(0,Settings!$B$3-$H670))</f>
        <v/>
      </c>
      <c r="J670" s="21" t="str">
        <f>IF($I670="","",IF(Settings!$B$3&lt;=$H670,"Not due",IF($I670&lt;=30,"1-30",IF($I670&lt;=60,"31-60",IF($I670&lt;=90,"61-90","90+")))))</f>
        <v/>
      </c>
    </row>
    <row r="671" spans="1:10" x14ac:dyDescent="0.3">
      <c r="A671" s="14"/>
      <c r="B671" s="14"/>
      <c r="C671" s="17"/>
      <c r="D671" s="14"/>
      <c r="E671" s="18"/>
      <c r="F671" s="18"/>
      <c r="G671" s="19" t="str">
        <f t="shared" si="20"/>
        <v/>
      </c>
      <c r="H671" s="20" t="str">
        <f t="shared" si="21"/>
        <v/>
      </c>
      <c r="I671" s="21" t="str">
        <f>IF(OR($G671="",N($G671)&lt;=0,$H671=""),"",MAX(0,Settings!$B$3-$H671))</f>
        <v/>
      </c>
      <c r="J671" s="21" t="str">
        <f>IF($I671="","",IF(Settings!$B$3&lt;=$H671,"Not due",IF($I671&lt;=30,"1-30",IF($I671&lt;=60,"31-60",IF($I671&lt;=90,"61-90","90+")))))</f>
        <v/>
      </c>
    </row>
    <row r="672" spans="1:10" x14ac:dyDescent="0.3">
      <c r="A672" s="14"/>
      <c r="B672" s="14"/>
      <c r="C672" s="17"/>
      <c r="D672" s="14"/>
      <c r="E672" s="18"/>
      <c r="F672" s="18"/>
      <c r="G672" s="19" t="str">
        <f t="shared" si="20"/>
        <v/>
      </c>
      <c r="H672" s="20" t="str">
        <f t="shared" si="21"/>
        <v/>
      </c>
      <c r="I672" s="21" t="str">
        <f>IF(OR($G672="",N($G672)&lt;=0,$H672=""),"",MAX(0,Settings!$B$3-$H672))</f>
        <v/>
      </c>
      <c r="J672" s="21" t="str">
        <f>IF($I672="","",IF(Settings!$B$3&lt;=$H672,"Not due",IF($I672&lt;=30,"1-30",IF($I672&lt;=60,"31-60",IF($I672&lt;=90,"61-90","90+")))))</f>
        <v/>
      </c>
    </row>
    <row r="673" spans="1:10" x14ac:dyDescent="0.3">
      <c r="A673" s="14"/>
      <c r="B673" s="14"/>
      <c r="C673" s="17"/>
      <c r="D673" s="14"/>
      <c r="E673" s="18"/>
      <c r="F673" s="18"/>
      <c r="G673" s="19" t="str">
        <f t="shared" si="20"/>
        <v/>
      </c>
      <c r="H673" s="20" t="str">
        <f t="shared" si="21"/>
        <v/>
      </c>
      <c r="I673" s="21" t="str">
        <f>IF(OR($G673="",N($G673)&lt;=0,$H673=""),"",MAX(0,Settings!$B$3-$H673))</f>
        <v/>
      </c>
      <c r="J673" s="21" t="str">
        <f>IF($I673="","",IF(Settings!$B$3&lt;=$H673,"Not due",IF($I673&lt;=30,"1-30",IF($I673&lt;=60,"31-60",IF($I673&lt;=90,"61-90","90+")))))</f>
        <v/>
      </c>
    </row>
    <row r="674" spans="1:10" x14ac:dyDescent="0.3">
      <c r="A674" s="14"/>
      <c r="B674" s="14"/>
      <c r="C674" s="17"/>
      <c r="D674" s="14"/>
      <c r="E674" s="18"/>
      <c r="F674" s="18"/>
      <c r="G674" s="19" t="str">
        <f t="shared" si="20"/>
        <v/>
      </c>
      <c r="H674" s="20" t="str">
        <f t="shared" si="21"/>
        <v/>
      </c>
      <c r="I674" s="21" t="str">
        <f>IF(OR($G674="",N($G674)&lt;=0,$H674=""),"",MAX(0,Settings!$B$3-$H674))</f>
        <v/>
      </c>
      <c r="J674" s="21" t="str">
        <f>IF($I674="","",IF(Settings!$B$3&lt;=$H674,"Not due",IF($I674&lt;=30,"1-30",IF($I674&lt;=60,"31-60",IF($I674&lt;=90,"61-90","90+")))))</f>
        <v/>
      </c>
    </row>
    <row r="675" spans="1:10" x14ac:dyDescent="0.3">
      <c r="A675" s="14"/>
      <c r="B675" s="14"/>
      <c r="C675" s="17"/>
      <c r="D675" s="14"/>
      <c r="E675" s="18"/>
      <c r="F675" s="18"/>
      <c r="G675" s="19" t="str">
        <f t="shared" si="20"/>
        <v/>
      </c>
      <c r="H675" s="20" t="str">
        <f t="shared" si="21"/>
        <v/>
      </c>
      <c r="I675" s="21" t="str">
        <f>IF(OR($G675="",N($G675)&lt;=0,$H675=""),"",MAX(0,Settings!$B$3-$H675))</f>
        <v/>
      </c>
      <c r="J675" s="21" t="str">
        <f>IF($I675="","",IF(Settings!$B$3&lt;=$H675,"Not due",IF($I675&lt;=30,"1-30",IF($I675&lt;=60,"31-60",IF($I675&lt;=90,"61-90","90+")))))</f>
        <v/>
      </c>
    </row>
    <row r="676" spans="1:10" x14ac:dyDescent="0.3">
      <c r="A676" s="14"/>
      <c r="B676" s="14"/>
      <c r="C676" s="17"/>
      <c r="D676" s="14"/>
      <c r="E676" s="18"/>
      <c r="F676" s="18"/>
      <c r="G676" s="19" t="str">
        <f t="shared" si="20"/>
        <v/>
      </c>
      <c r="H676" s="20" t="str">
        <f t="shared" si="21"/>
        <v/>
      </c>
      <c r="I676" s="21" t="str">
        <f>IF(OR($G676="",N($G676)&lt;=0,$H676=""),"",MAX(0,Settings!$B$3-$H676))</f>
        <v/>
      </c>
      <c r="J676" s="21" t="str">
        <f>IF($I676="","",IF(Settings!$B$3&lt;=$H676,"Not due",IF($I676&lt;=30,"1-30",IF($I676&lt;=60,"31-60",IF($I676&lt;=90,"61-90","90+")))))</f>
        <v/>
      </c>
    </row>
    <row r="677" spans="1:10" x14ac:dyDescent="0.3">
      <c r="A677" s="14"/>
      <c r="B677" s="14"/>
      <c r="C677" s="17"/>
      <c r="D677" s="14"/>
      <c r="E677" s="18"/>
      <c r="F677" s="18"/>
      <c r="G677" s="19" t="str">
        <f t="shared" si="20"/>
        <v/>
      </c>
      <c r="H677" s="20" t="str">
        <f t="shared" si="21"/>
        <v/>
      </c>
      <c r="I677" s="21" t="str">
        <f>IF(OR($G677="",N($G677)&lt;=0,$H677=""),"",MAX(0,Settings!$B$3-$H677))</f>
        <v/>
      </c>
      <c r="J677" s="21" t="str">
        <f>IF($I677="","",IF(Settings!$B$3&lt;=$H677,"Not due",IF($I677&lt;=30,"1-30",IF($I677&lt;=60,"31-60",IF($I677&lt;=90,"61-90","90+")))))</f>
        <v/>
      </c>
    </row>
    <row r="678" spans="1:10" x14ac:dyDescent="0.3">
      <c r="A678" s="14"/>
      <c r="B678" s="14"/>
      <c r="C678" s="17"/>
      <c r="D678" s="14"/>
      <c r="E678" s="18"/>
      <c r="F678" s="18"/>
      <c r="G678" s="19" t="str">
        <f t="shared" si="20"/>
        <v/>
      </c>
      <c r="H678" s="20" t="str">
        <f t="shared" si="21"/>
        <v/>
      </c>
      <c r="I678" s="21" t="str">
        <f>IF(OR($G678="",N($G678)&lt;=0,$H678=""),"",MAX(0,Settings!$B$3-$H678))</f>
        <v/>
      </c>
      <c r="J678" s="21" t="str">
        <f>IF($I678="","",IF(Settings!$B$3&lt;=$H678,"Not due",IF($I678&lt;=30,"1-30",IF($I678&lt;=60,"31-60",IF($I678&lt;=90,"61-90","90+")))))</f>
        <v/>
      </c>
    </row>
    <row r="679" spans="1:10" x14ac:dyDescent="0.3">
      <c r="A679" s="14"/>
      <c r="B679" s="14"/>
      <c r="C679" s="17"/>
      <c r="D679" s="14"/>
      <c r="E679" s="18"/>
      <c r="F679" s="18"/>
      <c r="G679" s="19" t="str">
        <f t="shared" si="20"/>
        <v/>
      </c>
      <c r="H679" s="20" t="str">
        <f t="shared" si="21"/>
        <v/>
      </c>
      <c r="I679" s="21" t="str">
        <f>IF(OR($G679="",N($G679)&lt;=0,$H679=""),"",MAX(0,Settings!$B$3-$H679))</f>
        <v/>
      </c>
      <c r="J679" s="21" t="str">
        <f>IF($I679="","",IF(Settings!$B$3&lt;=$H679,"Not due",IF($I679&lt;=30,"1-30",IF($I679&lt;=60,"31-60",IF($I679&lt;=90,"61-90","90+")))))</f>
        <v/>
      </c>
    </row>
    <row r="680" spans="1:10" x14ac:dyDescent="0.3">
      <c r="A680" s="14"/>
      <c r="B680" s="14"/>
      <c r="C680" s="17"/>
      <c r="D680" s="14"/>
      <c r="E680" s="18"/>
      <c r="F680" s="18"/>
      <c r="G680" s="19" t="str">
        <f t="shared" si="20"/>
        <v/>
      </c>
      <c r="H680" s="20" t="str">
        <f t="shared" si="21"/>
        <v/>
      </c>
      <c r="I680" s="21" t="str">
        <f>IF(OR($G680="",N($G680)&lt;=0,$H680=""),"",MAX(0,Settings!$B$3-$H680))</f>
        <v/>
      </c>
      <c r="J680" s="21" t="str">
        <f>IF($I680="","",IF(Settings!$B$3&lt;=$H680,"Not due",IF($I680&lt;=30,"1-30",IF($I680&lt;=60,"31-60",IF($I680&lt;=90,"61-90","90+")))))</f>
        <v/>
      </c>
    </row>
    <row r="681" spans="1:10" x14ac:dyDescent="0.3">
      <c r="A681" s="14"/>
      <c r="B681" s="14"/>
      <c r="C681" s="17"/>
      <c r="D681" s="14"/>
      <c r="E681" s="18"/>
      <c r="F681" s="18"/>
      <c r="G681" s="19" t="str">
        <f t="shared" si="20"/>
        <v/>
      </c>
      <c r="H681" s="20" t="str">
        <f t="shared" si="21"/>
        <v/>
      </c>
      <c r="I681" s="21" t="str">
        <f>IF(OR($G681="",N($G681)&lt;=0,$H681=""),"",MAX(0,Settings!$B$3-$H681))</f>
        <v/>
      </c>
      <c r="J681" s="21" t="str">
        <f>IF($I681="","",IF(Settings!$B$3&lt;=$H681,"Not due",IF($I681&lt;=30,"1-30",IF($I681&lt;=60,"31-60",IF($I681&lt;=90,"61-90","90+")))))</f>
        <v/>
      </c>
    </row>
    <row r="682" spans="1:10" x14ac:dyDescent="0.3">
      <c r="A682" s="14"/>
      <c r="B682" s="14"/>
      <c r="C682" s="17"/>
      <c r="D682" s="14"/>
      <c r="E682" s="18"/>
      <c r="F682" s="18"/>
      <c r="G682" s="19" t="str">
        <f t="shared" si="20"/>
        <v/>
      </c>
      <c r="H682" s="20" t="str">
        <f t="shared" si="21"/>
        <v/>
      </c>
      <c r="I682" s="21" t="str">
        <f>IF(OR($G682="",N($G682)&lt;=0,$H682=""),"",MAX(0,Settings!$B$3-$H682))</f>
        <v/>
      </c>
      <c r="J682" s="21" t="str">
        <f>IF($I682="","",IF(Settings!$B$3&lt;=$H682,"Not due",IF($I682&lt;=30,"1-30",IF($I682&lt;=60,"31-60",IF($I682&lt;=90,"61-90","90+")))))</f>
        <v/>
      </c>
    </row>
    <row r="683" spans="1:10" x14ac:dyDescent="0.3">
      <c r="A683" s="14"/>
      <c r="B683" s="14"/>
      <c r="C683" s="17"/>
      <c r="D683" s="14"/>
      <c r="E683" s="18"/>
      <c r="F683" s="18"/>
      <c r="G683" s="19" t="str">
        <f t="shared" si="20"/>
        <v/>
      </c>
      <c r="H683" s="20" t="str">
        <f t="shared" si="21"/>
        <v/>
      </c>
      <c r="I683" s="21" t="str">
        <f>IF(OR($G683="",N($G683)&lt;=0,$H683=""),"",MAX(0,Settings!$B$3-$H683))</f>
        <v/>
      </c>
      <c r="J683" s="21" t="str">
        <f>IF($I683="","",IF(Settings!$B$3&lt;=$H683,"Not due",IF($I683&lt;=30,"1-30",IF($I683&lt;=60,"31-60",IF($I683&lt;=90,"61-90","90+")))))</f>
        <v/>
      </c>
    </row>
    <row r="684" spans="1:10" x14ac:dyDescent="0.3">
      <c r="A684" s="14"/>
      <c r="B684" s="14"/>
      <c r="C684" s="17"/>
      <c r="D684" s="14"/>
      <c r="E684" s="18"/>
      <c r="F684" s="18"/>
      <c r="G684" s="19" t="str">
        <f t="shared" si="20"/>
        <v/>
      </c>
      <c r="H684" s="20" t="str">
        <f t="shared" si="21"/>
        <v/>
      </c>
      <c r="I684" s="21" t="str">
        <f>IF(OR($G684="",N($G684)&lt;=0,$H684=""),"",MAX(0,Settings!$B$3-$H684))</f>
        <v/>
      </c>
      <c r="J684" s="21" t="str">
        <f>IF($I684="","",IF(Settings!$B$3&lt;=$H684,"Not due",IF($I684&lt;=30,"1-30",IF($I684&lt;=60,"31-60",IF($I684&lt;=90,"61-90","90+")))))</f>
        <v/>
      </c>
    </row>
    <row r="685" spans="1:10" x14ac:dyDescent="0.3">
      <c r="A685" s="14"/>
      <c r="B685" s="14"/>
      <c r="C685" s="17"/>
      <c r="D685" s="14"/>
      <c r="E685" s="18"/>
      <c r="F685" s="18"/>
      <c r="G685" s="19" t="str">
        <f t="shared" si="20"/>
        <v/>
      </c>
      <c r="H685" s="20" t="str">
        <f t="shared" si="21"/>
        <v/>
      </c>
      <c r="I685" s="21" t="str">
        <f>IF(OR($G685="",N($G685)&lt;=0,$H685=""),"",MAX(0,Settings!$B$3-$H685))</f>
        <v/>
      </c>
      <c r="J685" s="21" t="str">
        <f>IF($I685="","",IF(Settings!$B$3&lt;=$H685,"Not due",IF($I685&lt;=30,"1-30",IF($I685&lt;=60,"31-60",IF($I685&lt;=90,"61-90","90+")))))</f>
        <v/>
      </c>
    </row>
    <row r="686" spans="1:10" x14ac:dyDescent="0.3">
      <c r="A686" s="14"/>
      <c r="B686" s="14"/>
      <c r="C686" s="17"/>
      <c r="D686" s="14"/>
      <c r="E686" s="18"/>
      <c r="F686" s="18"/>
      <c r="G686" s="19" t="str">
        <f t="shared" si="20"/>
        <v/>
      </c>
      <c r="H686" s="20" t="str">
        <f t="shared" si="21"/>
        <v/>
      </c>
      <c r="I686" s="21" t="str">
        <f>IF(OR($G686="",N($G686)&lt;=0,$H686=""),"",MAX(0,Settings!$B$3-$H686))</f>
        <v/>
      </c>
      <c r="J686" s="21" t="str">
        <f>IF($I686="","",IF(Settings!$B$3&lt;=$H686,"Not due",IF($I686&lt;=30,"1-30",IF($I686&lt;=60,"31-60",IF($I686&lt;=90,"61-90","90+")))))</f>
        <v/>
      </c>
    </row>
    <row r="687" spans="1:10" x14ac:dyDescent="0.3">
      <c r="A687" s="14"/>
      <c r="B687" s="14"/>
      <c r="C687" s="17"/>
      <c r="D687" s="14"/>
      <c r="E687" s="18"/>
      <c r="F687" s="18"/>
      <c r="G687" s="19" t="str">
        <f t="shared" si="20"/>
        <v/>
      </c>
      <c r="H687" s="20" t="str">
        <f t="shared" si="21"/>
        <v/>
      </c>
      <c r="I687" s="21" t="str">
        <f>IF(OR($G687="",N($G687)&lt;=0,$H687=""),"",MAX(0,Settings!$B$3-$H687))</f>
        <v/>
      </c>
      <c r="J687" s="21" t="str">
        <f>IF($I687="","",IF(Settings!$B$3&lt;=$H687,"Not due",IF($I687&lt;=30,"1-30",IF($I687&lt;=60,"31-60",IF($I687&lt;=90,"61-90","90+")))))</f>
        <v/>
      </c>
    </row>
    <row r="688" spans="1:10" x14ac:dyDescent="0.3">
      <c r="A688" s="14"/>
      <c r="B688" s="14"/>
      <c r="C688" s="17"/>
      <c r="D688" s="14"/>
      <c r="E688" s="18"/>
      <c r="F688" s="18"/>
      <c r="G688" s="19" t="str">
        <f t="shared" si="20"/>
        <v/>
      </c>
      <c r="H688" s="20" t="str">
        <f t="shared" si="21"/>
        <v/>
      </c>
      <c r="I688" s="21" t="str">
        <f>IF(OR($G688="",N($G688)&lt;=0,$H688=""),"",MAX(0,Settings!$B$3-$H688))</f>
        <v/>
      </c>
      <c r="J688" s="21" t="str">
        <f>IF($I688="","",IF(Settings!$B$3&lt;=$H688,"Not due",IF($I688&lt;=30,"1-30",IF($I688&lt;=60,"31-60",IF($I688&lt;=90,"61-90","90+")))))</f>
        <v/>
      </c>
    </row>
    <row r="689" spans="1:10" x14ac:dyDescent="0.3">
      <c r="A689" s="14"/>
      <c r="B689" s="14"/>
      <c r="C689" s="17"/>
      <c r="D689" s="14"/>
      <c r="E689" s="18"/>
      <c r="F689" s="18"/>
      <c r="G689" s="19" t="str">
        <f t="shared" si="20"/>
        <v/>
      </c>
      <c r="H689" s="20" t="str">
        <f t="shared" si="21"/>
        <v/>
      </c>
      <c r="I689" s="21" t="str">
        <f>IF(OR($G689="",N($G689)&lt;=0,$H689=""),"",MAX(0,Settings!$B$3-$H689))</f>
        <v/>
      </c>
      <c r="J689" s="21" t="str">
        <f>IF($I689="","",IF(Settings!$B$3&lt;=$H689,"Not due",IF($I689&lt;=30,"1-30",IF($I689&lt;=60,"31-60",IF($I689&lt;=90,"61-90","90+")))))</f>
        <v/>
      </c>
    </row>
    <row r="690" spans="1:10" x14ac:dyDescent="0.3">
      <c r="A690" s="14"/>
      <c r="B690" s="14"/>
      <c r="C690" s="17"/>
      <c r="D690" s="14"/>
      <c r="E690" s="18"/>
      <c r="F690" s="18"/>
      <c r="G690" s="19" t="str">
        <f t="shared" si="20"/>
        <v/>
      </c>
      <c r="H690" s="20" t="str">
        <f t="shared" si="21"/>
        <v/>
      </c>
      <c r="I690" s="21" t="str">
        <f>IF(OR($G690="",N($G690)&lt;=0,$H690=""),"",MAX(0,Settings!$B$3-$H690))</f>
        <v/>
      </c>
      <c r="J690" s="21" t="str">
        <f>IF($I690="","",IF(Settings!$B$3&lt;=$H690,"Not due",IF($I690&lt;=30,"1-30",IF($I690&lt;=60,"31-60",IF($I690&lt;=90,"61-90","90+")))))</f>
        <v/>
      </c>
    </row>
    <row r="691" spans="1:10" x14ac:dyDescent="0.3">
      <c r="A691" s="14"/>
      <c r="B691" s="14"/>
      <c r="C691" s="17"/>
      <c r="D691" s="14"/>
      <c r="E691" s="18"/>
      <c r="F691" s="18"/>
      <c r="G691" s="19" t="str">
        <f t="shared" si="20"/>
        <v/>
      </c>
      <c r="H691" s="20" t="str">
        <f t="shared" si="21"/>
        <v/>
      </c>
      <c r="I691" s="21" t="str">
        <f>IF(OR($G691="",N($G691)&lt;=0,$H691=""),"",MAX(0,Settings!$B$3-$H691))</f>
        <v/>
      </c>
      <c r="J691" s="21" t="str">
        <f>IF($I691="","",IF(Settings!$B$3&lt;=$H691,"Not due",IF($I691&lt;=30,"1-30",IF($I691&lt;=60,"31-60",IF($I691&lt;=90,"61-90","90+")))))</f>
        <v/>
      </c>
    </row>
    <row r="692" spans="1:10" x14ac:dyDescent="0.3">
      <c r="A692" s="14"/>
      <c r="B692" s="14"/>
      <c r="C692" s="17"/>
      <c r="D692" s="14"/>
      <c r="E692" s="18"/>
      <c r="F692" s="18"/>
      <c r="G692" s="19" t="str">
        <f t="shared" si="20"/>
        <v/>
      </c>
      <c r="H692" s="20" t="str">
        <f t="shared" si="21"/>
        <v/>
      </c>
      <c r="I692" s="21" t="str">
        <f>IF(OR($G692="",N($G692)&lt;=0,$H692=""),"",MAX(0,Settings!$B$3-$H692))</f>
        <v/>
      </c>
      <c r="J692" s="21" t="str">
        <f>IF($I692="","",IF(Settings!$B$3&lt;=$H692,"Not due",IF($I692&lt;=30,"1-30",IF($I692&lt;=60,"31-60",IF($I692&lt;=90,"61-90","90+")))))</f>
        <v/>
      </c>
    </row>
    <row r="693" spans="1:10" x14ac:dyDescent="0.3">
      <c r="A693" s="14"/>
      <c r="B693" s="14"/>
      <c r="C693" s="17"/>
      <c r="D693" s="14"/>
      <c r="E693" s="18"/>
      <c r="F693" s="18"/>
      <c r="G693" s="19" t="str">
        <f t="shared" si="20"/>
        <v/>
      </c>
      <c r="H693" s="20" t="str">
        <f t="shared" si="21"/>
        <v/>
      </c>
      <c r="I693" s="21" t="str">
        <f>IF(OR($G693="",N($G693)&lt;=0,$H693=""),"",MAX(0,Settings!$B$3-$H693))</f>
        <v/>
      </c>
      <c r="J693" s="21" t="str">
        <f>IF($I693="","",IF(Settings!$B$3&lt;=$H693,"Not due",IF($I693&lt;=30,"1-30",IF($I693&lt;=60,"31-60",IF($I693&lt;=90,"61-90","90+")))))</f>
        <v/>
      </c>
    </row>
    <row r="694" spans="1:10" x14ac:dyDescent="0.3">
      <c r="A694" s="14"/>
      <c r="B694" s="14"/>
      <c r="C694" s="17"/>
      <c r="D694" s="14"/>
      <c r="E694" s="18"/>
      <c r="F694" s="18"/>
      <c r="G694" s="19" t="str">
        <f t="shared" si="20"/>
        <v/>
      </c>
      <c r="H694" s="20" t="str">
        <f t="shared" si="21"/>
        <v/>
      </c>
      <c r="I694" s="21" t="str">
        <f>IF(OR($G694="",N($G694)&lt;=0,$H694=""),"",MAX(0,Settings!$B$3-$H694))</f>
        <v/>
      </c>
      <c r="J694" s="21" t="str">
        <f>IF($I694="","",IF(Settings!$B$3&lt;=$H694,"Not due",IF($I694&lt;=30,"1-30",IF($I694&lt;=60,"31-60",IF($I694&lt;=90,"61-90","90+")))))</f>
        <v/>
      </c>
    </row>
    <row r="695" spans="1:10" x14ac:dyDescent="0.3">
      <c r="A695" s="14"/>
      <c r="B695" s="14"/>
      <c r="C695" s="17"/>
      <c r="D695" s="14"/>
      <c r="E695" s="18"/>
      <c r="F695" s="18"/>
      <c r="G695" s="19" t="str">
        <f t="shared" si="20"/>
        <v/>
      </c>
      <c r="H695" s="20" t="str">
        <f t="shared" si="21"/>
        <v/>
      </c>
      <c r="I695" s="21" t="str">
        <f>IF(OR($G695="",N($G695)&lt;=0,$H695=""),"",MAX(0,Settings!$B$3-$H695))</f>
        <v/>
      </c>
      <c r="J695" s="21" t="str">
        <f>IF($I695="","",IF(Settings!$B$3&lt;=$H695,"Not due",IF($I695&lt;=30,"1-30",IF($I695&lt;=60,"31-60",IF($I695&lt;=90,"61-90","90+")))))</f>
        <v/>
      </c>
    </row>
    <row r="696" spans="1:10" x14ac:dyDescent="0.3">
      <c r="A696" s="14"/>
      <c r="B696" s="14"/>
      <c r="C696" s="17"/>
      <c r="D696" s="14"/>
      <c r="E696" s="18"/>
      <c r="F696" s="18"/>
      <c r="G696" s="19" t="str">
        <f t="shared" si="20"/>
        <v/>
      </c>
      <c r="H696" s="20" t="str">
        <f t="shared" si="21"/>
        <v/>
      </c>
      <c r="I696" s="21" t="str">
        <f>IF(OR($G696="",N($G696)&lt;=0,$H696=""),"",MAX(0,Settings!$B$3-$H696))</f>
        <v/>
      </c>
      <c r="J696" s="21" t="str">
        <f>IF($I696="","",IF(Settings!$B$3&lt;=$H696,"Not due",IF($I696&lt;=30,"1-30",IF($I696&lt;=60,"31-60",IF($I696&lt;=90,"61-90","90+")))))</f>
        <v/>
      </c>
    </row>
    <row r="697" spans="1:10" x14ac:dyDescent="0.3">
      <c r="A697" s="14"/>
      <c r="B697" s="14"/>
      <c r="C697" s="17"/>
      <c r="D697" s="14"/>
      <c r="E697" s="18"/>
      <c r="F697" s="18"/>
      <c r="G697" s="19" t="str">
        <f t="shared" si="20"/>
        <v/>
      </c>
      <c r="H697" s="20" t="str">
        <f t="shared" si="21"/>
        <v/>
      </c>
      <c r="I697" s="21" t="str">
        <f>IF(OR($G697="",N($G697)&lt;=0,$H697=""),"",MAX(0,Settings!$B$3-$H697))</f>
        <v/>
      </c>
      <c r="J697" s="21" t="str">
        <f>IF($I697="","",IF(Settings!$B$3&lt;=$H697,"Not due",IF($I697&lt;=30,"1-30",IF($I697&lt;=60,"31-60",IF($I697&lt;=90,"61-90","90+")))))</f>
        <v/>
      </c>
    </row>
    <row r="698" spans="1:10" x14ac:dyDescent="0.3">
      <c r="A698" s="14"/>
      <c r="B698" s="14"/>
      <c r="C698" s="17"/>
      <c r="D698" s="14"/>
      <c r="E698" s="18"/>
      <c r="F698" s="18"/>
      <c r="G698" s="19" t="str">
        <f t="shared" si="20"/>
        <v/>
      </c>
      <c r="H698" s="20" t="str">
        <f t="shared" si="21"/>
        <v/>
      </c>
      <c r="I698" s="21" t="str">
        <f>IF(OR($G698="",N($G698)&lt;=0,$H698=""),"",MAX(0,Settings!$B$3-$H698))</f>
        <v/>
      </c>
      <c r="J698" s="21" t="str">
        <f>IF($I698="","",IF(Settings!$B$3&lt;=$H698,"Not due",IF($I698&lt;=30,"1-30",IF($I698&lt;=60,"31-60",IF($I698&lt;=90,"61-90","90+")))))</f>
        <v/>
      </c>
    </row>
    <row r="699" spans="1:10" x14ac:dyDescent="0.3">
      <c r="A699" s="14"/>
      <c r="B699" s="14"/>
      <c r="C699" s="17"/>
      <c r="D699" s="14"/>
      <c r="E699" s="18"/>
      <c r="F699" s="18"/>
      <c r="G699" s="19" t="str">
        <f t="shared" si="20"/>
        <v/>
      </c>
      <c r="H699" s="20" t="str">
        <f t="shared" si="21"/>
        <v/>
      </c>
      <c r="I699" s="21" t="str">
        <f>IF(OR($G699="",N($G699)&lt;=0,$H699=""),"",MAX(0,Settings!$B$3-$H699))</f>
        <v/>
      </c>
      <c r="J699" s="21" t="str">
        <f>IF($I699="","",IF(Settings!$B$3&lt;=$H699,"Not due",IF($I699&lt;=30,"1-30",IF($I699&lt;=60,"31-60",IF($I699&lt;=90,"61-90","90+")))))</f>
        <v/>
      </c>
    </row>
    <row r="700" spans="1:10" x14ac:dyDescent="0.3">
      <c r="A700" s="14"/>
      <c r="B700" s="14"/>
      <c r="C700" s="17"/>
      <c r="D700" s="14"/>
      <c r="E700" s="18"/>
      <c r="F700" s="18"/>
      <c r="G700" s="19" t="str">
        <f t="shared" si="20"/>
        <v/>
      </c>
      <c r="H700" s="20" t="str">
        <f t="shared" si="21"/>
        <v/>
      </c>
      <c r="I700" s="21" t="str">
        <f>IF(OR($G700="",N($G700)&lt;=0,$H700=""),"",MAX(0,Settings!$B$3-$H700))</f>
        <v/>
      </c>
      <c r="J700" s="21" t="str">
        <f>IF($I700="","",IF(Settings!$B$3&lt;=$H700,"Not due",IF($I700&lt;=30,"1-30",IF($I700&lt;=60,"31-60",IF($I700&lt;=90,"61-90","90+")))))</f>
        <v/>
      </c>
    </row>
    <row r="701" spans="1:10" x14ac:dyDescent="0.3">
      <c r="A701" s="14"/>
      <c r="B701" s="14"/>
      <c r="C701" s="17"/>
      <c r="D701" s="14"/>
      <c r="E701" s="18"/>
      <c r="F701" s="18"/>
      <c r="G701" s="19" t="str">
        <f t="shared" si="20"/>
        <v/>
      </c>
      <c r="H701" s="20" t="str">
        <f t="shared" si="21"/>
        <v/>
      </c>
      <c r="I701" s="21" t="str">
        <f>IF(OR($G701="",N($G701)&lt;=0,$H701=""),"",MAX(0,Settings!$B$3-$H701))</f>
        <v/>
      </c>
      <c r="J701" s="21" t="str">
        <f>IF($I701="","",IF(Settings!$B$3&lt;=$H701,"Not due",IF($I701&lt;=30,"1-30",IF($I701&lt;=60,"31-60",IF($I701&lt;=90,"61-90","90+")))))</f>
        <v/>
      </c>
    </row>
    <row r="702" spans="1:10" x14ac:dyDescent="0.3">
      <c r="A702" s="14"/>
      <c r="B702" s="14"/>
      <c r="C702" s="17"/>
      <c r="D702" s="14"/>
      <c r="E702" s="18"/>
      <c r="F702" s="18"/>
      <c r="G702" s="19" t="str">
        <f t="shared" si="20"/>
        <v/>
      </c>
      <c r="H702" s="20" t="str">
        <f t="shared" si="21"/>
        <v/>
      </c>
      <c r="I702" s="21" t="str">
        <f>IF(OR($G702="",N($G702)&lt;=0,$H702=""),"",MAX(0,Settings!$B$3-$H702))</f>
        <v/>
      </c>
      <c r="J702" s="21" t="str">
        <f>IF($I702="","",IF(Settings!$B$3&lt;=$H702,"Not due",IF($I702&lt;=30,"1-30",IF($I702&lt;=60,"31-60",IF($I702&lt;=90,"61-90","90+")))))</f>
        <v/>
      </c>
    </row>
    <row r="703" spans="1:10" x14ac:dyDescent="0.3">
      <c r="A703" s="14"/>
      <c r="B703" s="14"/>
      <c r="C703" s="17"/>
      <c r="D703" s="14"/>
      <c r="E703" s="18"/>
      <c r="F703" s="18"/>
      <c r="G703" s="19" t="str">
        <f t="shared" si="20"/>
        <v/>
      </c>
      <c r="H703" s="20" t="str">
        <f t="shared" si="21"/>
        <v/>
      </c>
      <c r="I703" s="21" t="str">
        <f>IF(OR($G703="",N($G703)&lt;=0,$H703=""),"",MAX(0,Settings!$B$3-$H703))</f>
        <v/>
      </c>
      <c r="J703" s="21" t="str">
        <f>IF($I703="","",IF(Settings!$B$3&lt;=$H703,"Not due",IF($I703&lt;=30,"1-30",IF($I703&lt;=60,"31-60",IF($I703&lt;=90,"61-90","90+")))))</f>
        <v/>
      </c>
    </row>
    <row r="704" spans="1:10" x14ac:dyDescent="0.3">
      <c r="A704" s="14"/>
      <c r="B704" s="14"/>
      <c r="C704" s="17"/>
      <c r="D704" s="14"/>
      <c r="E704" s="18"/>
      <c r="F704" s="18"/>
      <c r="G704" s="19" t="str">
        <f t="shared" si="20"/>
        <v/>
      </c>
      <c r="H704" s="20" t="str">
        <f t="shared" si="21"/>
        <v/>
      </c>
      <c r="I704" s="21" t="str">
        <f>IF(OR($G704="",N($G704)&lt;=0,$H704=""),"",MAX(0,Settings!$B$3-$H704))</f>
        <v/>
      </c>
      <c r="J704" s="21" t="str">
        <f>IF($I704="","",IF(Settings!$B$3&lt;=$H704,"Not due",IF($I704&lt;=30,"1-30",IF($I704&lt;=60,"31-60",IF($I704&lt;=90,"61-90","90+")))))</f>
        <v/>
      </c>
    </row>
    <row r="705" spans="1:10" x14ac:dyDescent="0.3">
      <c r="A705" s="14"/>
      <c r="B705" s="14"/>
      <c r="C705" s="17"/>
      <c r="D705" s="14"/>
      <c r="E705" s="18"/>
      <c r="F705" s="18"/>
      <c r="G705" s="19" t="str">
        <f t="shared" si="20"/>
        <v/>
      </c>
      <c r="H705" s="20" t="str">
        <f t="shared" si="21"/>
        <v/>
      </c>
      <c r="I705" s="21" t="str">
        <f>IF(OR($G705="",N($G705)&lt;=0,$H705=""),"",MAX(0,Settings!$B$3-$H705))</f>
        <v/>
      </c>
      <c r="J705" s="21" t="str">
        <f>IF($I705="","",IF(Settings!$B$3&lt;=$H705,"Not due",IF($I705&lt;=30,"1-30",IF($I705&lt;=60,"31-60",IF($I705&lt;=90,"61-90","90+")))))</f>
        <v/>
      </c>
    </row>
    <row r="706" spans="1:10" x14ac:dyDescent="0.3">
      <c r="A706" s="14"/>
      <c r="B706" s="14"/>
      <c r="C706" s="17"/>
      <c r="D706" s="14"/>
      <c r="E706" s="18"/>
      <c r="F706" s="18"/>
      <c r="G706" s="19" t="str">
        <f t="shared" si="20"/>
        <v/>
      </c>
      <c r="H706" s="20" t="str">
        <f t="shared" si="21"/>
        <v/>
      </c>
      <c r="I706" s="21" t="str">
        <f>IF(OR($G706="",N($G706)&lt;=0,$H706=""),"",MAX(0,Settings!$B$3-$H706))</f>
        <v/>
      </c>
      <c r="J706" s="21" t="str">
        <f>IF($I706="","",IF(Settings!$B$3&lt;=$H706,"Not due",IF($I706&lt;=30,"1-30",IF($I706&lt;=60,"31-60",IF($I706&lt;=90,"61-90","90+")))))</f>
        <v/>
      </c>
    </row>
    <row r="707" spans="1:10" x14ac:dyDescent="0.3">
      <c r="A707" s="14"/>
      <c r="B707" s="14"/>
      <c r="C707" s="17"/>
      <c r="D707" s="14"/>
      <c r="E707" s="18"/>
      <c r="F707" s="18"/>
      <c r="G707" s="19" t="str">
        <f t="shared" si="20"/>
        <v/>
      </c>
      <c r="H707" s="20" t="str">
        <f t="shared" si="21"/>
        <v/>
      </c>
      <c r="I707" s="21" t="str">
        <f>IF(OR($G707="",N($G707)&lt;=0,$H707=""),"",MAX(0,Settings!$B$3-$H707))</f>
        <v/>
      </c>
      <c r="J707" s="21" t="str">
        <f>IF($I707="","",IF(Settings!$B$3&lt;=$H707,"Not due",IF($I707&lt;=30,"1-30",IF($I707&lt;=60,"31-60",IF($I707&lt;=90,"61-90","90+")))))</f>
        <v/>
      </c>
    </row>
    <row r="708" spans="1:10" x14ac:dyDescent="0.3">
      <c r="A708" s="14"/>
      <c r="B708" s="14"/>
      <c r="C708" s="17"/>
      <c r="D708" s="14"/>
      <c r="E708" s="18"/>
      <c r="F708" s="18"/>
      <c r="G708" s="19" t="str">
        <f t="shared" ref="G708:G771" si="22">IF($E708="","",$E708-N($F708))</f>
        <v/>
      </c>
      <c r="H708" s="20" t="str">
        <f t="shared" ref="H708:H771" si="23">IF($C708="","",$C708+N($D708))</f>
        <v/>
      </c>
      <c r="I708" s="21" t="str">
        <f>IF(OR($G708="",N($G708)&lt;=0,$H708=""),"",MAX(0,Settings!$B$3-$H708))</f>
        <v/>
      </c>
      <c r="J708" s="21" t="str">
        <f>IF($I708="","",IF(Settings!$B$3&lt;=$H708,"Not due",IF($I708&lt;=30,"1-30",IF($I708&lt;=60,"31-60",IF($I708&lt;=90,"61-90","90+")))))</f>
        <v/>
      </c>
    </row>
    <row r="709" spans="1:10" x14ac:dyDescent="0.3">
      <c r="A709" s="14"/>
      <c r="B709" s="14"/>
      <c r="C709" s="17"/>
      <c r="D709" s="14"/>
      <c r="E709" s="18"/>
      <c r="F709" s="18"/>
      <c r="G709" s="19" t="str">
        <f t="shared" si="22"/>
        <v/>
      </c>
      <c r="H709" s="20" t="str">
        <f t="shared" si="23"/>
        <v/>
      </c>
      <c r="I709" s="21" t="str">
        <f>IF(OR($G709="",N($G709)&lt;=0,$H709=""),"",MAX(0,Settings!$B$3-$H709))</f>
        <v/>
      </c>
      <c r="J709" s="21" t="str">
        <f>IF($I709="","",IF(Settings!$B$3&lt;=$H709,"Not due",IF($I709&lt;=30,"1-30",IF($I709&lt;=60,"31-60",IF($I709&lt;=90,"61-90","90+")))))</f>
        <v/>
      </c>
    </row>
    <row r="710" spans="1:10" x14ac:dyDescent="0.3">
      <c r="A710" s="14"/>
      <c r="B710" s="14"/>
      <c r="C710" s="17"/>
      <c r="D710" s="14"/>
      <c r="E710" s="18"/>
      <c r="F710" s="18"/>
      <c r="G710" s="19" t="str">
        <f t="shared" si="22"/>
        <v/>
      </c>
      <c r="H710" s="20" t="str">
        <f t="shared" si="23"/>
        <v/>
      </c>
      <c r="I710" s="21" t="str">
        <f>IF(OR($G710="",N($G710)&lt;=0,$H710=""),"",MAX(0,Settings!$B$3-$H710))</f>
        <v/>
      </c>
      <c r="J710" s="21" t="str">
        <f>IF($I710="","",IF(Settings!$B$3&lt;=$H710,"Not due",IF($I710&lt;=30,"1-30",IF($I710&lt;=60,"31-60",IF($I710&lt;=90,"61-90","90+")))))</f>
        <v/>
      </c>
    </row>
    <row r="711" spans="1:10" x14ac:dyDescent="0.3">
      <c r="A711" s="14"/>
      <c r="B711" s="14"/>
      <c r="C711" s="17"/>
      <c r="D711" s="14"/>
      <c r="E711" s="18"/>
      <c r="F711" s="18"/>
      <c r="G711" s="19" t="str">
        <f t="shared" si="22"/>
        <v/>
      </c>
      <c r="H711" s="20" t="str">
        <f t="shared" si="23"/>
        <v/>
      </c>
      <c r="I711" s="21" t="str">
        <f>IF(OR($G711="",N($G711)&lt;=0,$H711=""),"",MAX(0,Settings!$B$3-$H711))</f>
        <v/>
      </c>
      <c r="J711" s="21" t="str">
        <f>IF($I711="","",IF(Settings!$B$3&lt;=$H711,"Not due",IF($I711&lt;=30,"1-30",IF($I711&lt;=60,"31-60",IF($I711&lt;=90,"61-90","90+")))))</f>
        <v/>
      </c>
    </row>
    <row r="712" spans="1:10" x14ac:dyDescent="0.3">
      <c r="A712" s="14"/>
      <c r="B712" s="14"/>
      <c r="C712" s="17"/>
      <c r="D712" s="14"/>
      <c r="E712" s="18"/>
      <c r="F712" s="18"/>
      <c r="G712" s="19" t="str">
        <f t="shared" si="22"/>
        <v/>
      </c>
      <c r="H712" s="20" t="str">
        <f t="shared" si="23"/>
        <v/>
      </c>
      <c r="I712" s="21" t="str">
        <f>IF(OR($G712="",N($G712)&lt;=0,$H712=""),"",MAX(0,Settings!$B$3-$H712))</f>
        <v/>
      </c>
      <c r="J712" s="21" t="str">
        <f>IF($I712="","",IF(Settings!$B$3&lt;=$H712,"Not due",IF($I712&lt;=30,"1-30",IF($I712&lt;=60,"31-60",IF($I712&lt;=90,"61-90","90+")))))</f>
        <v/>
      </c>
    </row>
    <row r="713" spans="1:10" x14ac:dyDescent="0.3">
      <c r="A713" s="14"/>
      <c r="B713" s="14"/>
      <c r="C713" s="17"/>
      <c r="D713" s="14"/>
      <c r="E713" s="18"/>
      <c r="F713" s="18"/>
      <c r="G713" s="19" t="str">
        <f t="shared" si="22"/>
        <v/>
      </c>
      <c r="H713" s="20" t="str">
        <f t="shared" si="23"/>
        <v/>
      </c>
      <c r="I713" s="21" t="str">
        <f>IF(OR($G713="",N($G713)&lt;=0,$H713=""),"",MAX(0,Settings!$B$3-$H713))</f>
        <v/>
      </c>
      <c r="J713" s="21" t="str">
        <f>IF($I713="","",IF(Settings!$B$3&lt;=$H713,"Not due",IF($I713&lt;=30,"1-30",IF($I713&lt;=60,"31-60",IF($I713&lt;=90,"61-90","90+")))))</f>
        <v/>
      </c>
    </row>
    <row r="714" spans="1:10" x14ac:dyDescent="0.3">
      <c r="A714" s="14"/>
      <c r="B714" s="14"/>
      <c r="C714" s="17"/>
      <c r="D714" s="14"/>
      <c r="E714" s="18"/>
      <c r="F714" s="18"/>
      <c r="G714" s="19" t="str">
        <f t="shared" si="22"/>
        <v/>
      </c>
      <c r="H714" s="20" t="str">
        <f t="shared" si="23"/>
        <v/>
      </c>
      <c r="I714" s="21" t="str">
        <f>IF(OR($G714="",N($G714)&lt;=0,$H714=""),"",MAX(0,Settings!$B$3-$H714))</f>
        <v/>
      </c>
      <c r="J714" s="21" t="str">
        <f>IF($I714="","",IF(Settings!$B$3&lt;=$H714,"Not due",IF($I714&lt;=30,"1-30",IF($I714&lt;=60,"31-60",IF($I714&lt;=90,"61-90","90+")))))</f>
        <v/>
      </c>
    </row>
    <row r="715" spans="1:10" x14ac:dyDescent="0.3">
      <c r="A715" s="14"/>
      <c r="B715" s="14"/>
      <c r="C715" s="17"/>
      <c r="D715" s="14"/>
      <c r="E715" s="18"/>
      <c r="F715" s="18"/>
      <c r="G715" s="19" t="str">
        <f t="shared" si="22"/>
        <v/>
      </c>
      <c r="H715" s="20" t="str">
        <f t="shared" si="23"/>
        <v/>
      </c>
      <c r="I715" s="21" t="str">
        <f>IF(OR($G715="",N($G715)&lt;=0,$H715=""),"",MAX(0,Settings!$B$3-$H715))</f>
        <v/>
      </c>
      <c r="J715" s="21" t="str">
        <f>IF($I715="","",IF(Settings!$B$3&lt;=$H715,"Not due",IF($I715&lt;=30,"1-30",IF($I715&lt;=60,"31-60",IF($I715&lt;=90,"61-90","90+")))))</f>
        <v/>
      </c>
    </row>
    <row r="716" spans="1:10" x14ac:dyDescent="0.3">
      <c r="A716" s="14"/>
      <c r="B716" s="14"/>
      <c r="C716" s="17"/>
      <c r="D716" s="14"/>
      <c r="E716" s="18"/>
      <c r="F716" s="18"/>
      <c r="G716" s="19" t="str">
        <f t="shared" si="22"/>
        <v/>
      </c>
      <c r="H716" s="20" t="str">
        <f t="shared" si="23"/>
        <v/>
      </c>
      <c r="I716" s="21" t="str">
        <f>IF(OR($G716="",N($G716)&lt;=0,$H716=""),"",MAX(0,Settings!$B$3-$H716))</f>
        <v/>
      </c>
      <c r="J716" s="21" t="str">
        <f>IF($I716="","",IF(Settings!$B$3&lt;=$H716,"Not due",IF($I716&lt;=30,"1-30",IF($I716&lt;=60,"31-60",IF($I716&lt;=90,"61-90","90+")))))</f>
        <v/>
      </c>
    </row>
    <row r="717" spans="1:10" x14ac:dyDescent="0.3">
      <c r="A717" s="14"/>
      <c r="B717" s="14"/>
      <c r="C717" s="17"/>
      <c r="D717" s="14"/>
      <c r="E717" s="18"/>
      <c r="F717" s="18"/>
      <c r="G717" s="19" t="str">
        <f t="shared" si="22"/>
        <v/>
      </c>
      <c r="H717" s="20" t="str">
        <f t="shared" si="23"/>
        <v/>
      </c>
      <c r="I717" s="21" t="str">
        <f>IF(OR($G717="",N($G717)&lt;=0,$H717=""),"",MAX(0,Settings!$B$3-$H717))</f>
        <v/>
      </c>
      <c r="J717" s="21" t="str">
        <f>IF($I717="","",IF(Settings!$B$3&lt;=$H717,"Not due",IF($I717&lt;=30,"1-30",IF($I717&lt;=60,"31-60",IF($I717&lt;=90,"61-90","90+")))))</f>
        <v/>
      </c>
    </row>
    <row r="718" spans="1:10" x14ac:dyDescent="0.3">
      <c r="A718" s="14"/>
      <c r="B718" s="14"/>
      <c r="C718" s="17"/>
      <c r="D718" s="14"/>
      <c r="E718" s="18"/>
      <c r="F718" s="18"/>
      <c r="G718" s="19" t="str">
        <f t="shared" si="22"/>
        <v/>
      </c>
      <c r="H718" s="20" t="str">
        <f t="shared" si="23"/>
        <v/>
      </c>
      <c r="I718" s="21" t="str">
        <f>IF(OR($G718="",N($G718)&lt;=0,$H718=""),"",MAX(0,Settings!$B$3-$H718))</f>
        <v/>
      </c>
      <c r="J718" s="21" t="str">
        <f>IF($I718="","",IF(Settings!$B$3&lt;=$H718,"Not due",IF($I718&lt;=30,"1-30",IF($I718&lt;=60,"31-60",IF($I718&lt;=90,"61-90","90+")))))</f>
        <v/>
      </c>
    </row>
    <row r="719" spans="1:10" x14ac:dyDescent="0.3">
      <c r="A719" s="14"/>
      <c r="B719" s="14"/>
      <c r="C719" s="17"/>
      <c r="D719" s="14"/>
      <c r="E719" s="18"/>
      <c r="F719" s="18"/>
      <c r="G719" s="19" t="str">
        <f t="shared" si="22"/>
        <v/>
      </c>
      <c r="H719" s="20" t="str">
        <f t="shared" si="23"/>
        <v/>
      </c>
      <c r="I719" s="21" t="str">
        <f>IF(OR($G719="",N($G719)&lt;=0,$H719=""),"",MAX(0,Settings!$B$3-$H719))</f>
        <v/>
      </c>
      <c r="J719" s="21" t="str">
        <f>IF($I719="","",IF(Settings!$B$3&lt;=$H719,"Not due",IF($I719&lt;=30,"1-30",IF($I719&lt;=60,"31-60",IF($I719&lt;=90,"61-90","90+")))))</f>
        <v/>
      </c>
    </row>
    <row r="720" spans="1:10" x14ac:dyDescent="0.3">
      <c r="A720" s="14"/>
      <c r="B720" s="14"/>
      <c r="C720" s="17"/>
      <c r="D720" s="14"/>
      <c r="E720" s="18"/>
      <c r="F720" s="18"/>
      <c r="G720" s="19" t="str">
        <f t="shared" si="22"/>
        <v/>
      </c>
      <c r="H720" s="20" t="str">
        <f t="shared" si="23"/>
        <v/>
      </c>
      <c r="I720" s="21" t="str">
        <f>IF(OR($G720="",N($G720)&lt;=0,$H720=""),"",MAX(0,Settings!$B$3-$H720))</f>
        <v/>
      </c>
      <c r="J720" s="21" t="str">
        <f>IF($I720="","",IF(Settings!$B$3&lt;=$H720,"Not due",IF($I720&lt;=30,"1-30",IF($I720&lt;=60,"31-60",IF($I720&lt;=90,"61-90","90+")))))</f>
        <v/>
      </c>
    </row>
    <row r="721" spans="1:10" x14ac:dyDescent="0.3">
      <c r="A721" s="14"/>
      <c r="B721" s="14"/>
      <c r="C721" s="17"/>
      <c r="D721" s="14"/>
      <c r="E721" s="18"/>
      <c r="F721" s="18"/>
      <c r="G721" s="19" t="str">
        <f t="shared" si="22"/>
        <v/>
      </c>
      <c r="H721" s="20" t="str">
        <f t="shared" si="23"/>
        <v/>
      </c>
      <c r="I721" s="21" t="str">
        <f>IF(OR($G721="",N($G721)&lt;=0,$H721=""),"",MAX(0,Settings!$B$3-$H721))</f>
        <v/>
      </c>
      <c r="J721" s="21" t="str">
        <f>IF($I721="","",IF(Settings!$B$3&lt;=$H721,"Not due",IF($I721&lt;=30,"1-30",IF($I721&lt;=60,"31-60",IF($I721&lt;=90,"61-90","90+")))))</f>
        <v/>
      </c>
    </row>
    <row r="722" spans="1:10" x14ac:dyDescent="0.3">
      <c r="A722" s="14"/>
      <c r="B722" s="14"/>
      <c r="C722" s="17"/>
      <c r="D722" s="14"/>
      <c r="E722" s="18"/>
      <c r="F722" s="18"/>
      <c r="G722" s="19" t="str">
        <f t="shared" si="22"/>
        <v/>
      </c>
      <c r="H722" s="20" t="str">
        <f t="shared" si="23"/>
        <v/>
      </c>
      <c r="I722" s="21" t="str">
        <f>IF(OR($G722="",N($G722)&lt;=0,$H722=""),"",MAX(0,Settings!$B$3-$H722))</f>
        <v/>
      </c>
      <c r="J722" s="21" t="str">
        <f>IF($I722="","",IF(Settings!$B$3&lt;=$H722,"Not due",IF($I722&lt;=30,"1-30",IF($I722&lt;=60,"31-60",IF($I722&lt;=90,"61-90","90+")))))</f>
        <v/>
      </c>
    </row>
    <row r="723" spans="1:10" x14ac:dyDescent="0.3">
      <c r="A723" s="14"/>
      <c r="B723" s="14"/>
      <c r="C723" s="17"/>
      <c r="D723" s="14"/>
      <c r="E723" s="18"/>
      <c r="F723" s="18"/>
      <c r="G723" s="19" t="str">
        <f t="shared" si="22"/>
        <v/>
      </c>
      <c r="H723" s="20" t="str">
        <f t="shared" si="23"/>
        <v/>
      </c>
      <c r="I723" s="21" t="str">
        <f>IF(OR($G723="",N($G723)&lt;=0,$H723=""),"",MAX(0,Settings!$B$3-$H723))</f>
        <v/>
      </c>
      <c r="J723" s="21" t="str">
        <f>IF($I723="","",IF(Settings!$B$3&lt;=$H723,"Not due",IF($I723&lt;=30,"1-30",IF($I723&lt;=60,"31-60",IF($I723&lt;=90,"61-90","90+")))))</f>
        <v/>
      </c>
    </row>
    <row r="724" spans="1:10" x14ac:dyDescent="0.3">
      <c r="A724" s="14"/>
      <c r="B724" s="14"/>
      <c r="C724" s="17"/>
      <c r="D724" s="14"/>
      <c r="E724" s="18"/>
      <c r="F724" s="18"/>
      <c r="G724" s="19" t="str">
        <f t="shared" si="22"/>
        <v/>
      </c>
      <c r="H724" s="20" t="str">
        <f t="shared" si="23"/>
        <v/>
      </c>
      <c r="I724" s="21" t="str">
        <f>IF(OR($G724="",N($G724)&lt;=0,$H724=""),"",MAX(0,Settings!$B$3-$H724))</f>
        <v/>
      </c>
      <c r="J724" s="21" t="str">
        <f>IF($I724="","",IF(Settings!$B$3&lt;=$H724,"Not due",IF($I724&lt;=30,"1-30",IF($I724&lt;=60,"31-60",IF($I724&lt;=90,"61-90","90+")))))</f>
        <v/>
      </c>
    </row>
    <row r="725" spans="1:10" x14ac:dyDescent="0.3">
      <c r="A725" s="14"/>
      <c r="B725" s="14"/>
      <c r="C725" s="17"/>
      <c r="D725" s="14"/>
      <c r="E725" s="18"/>
      <c r="F725" s="18"/>
      <c r="G725" s="19" t="str">
        <f t="shared" si="22"/>
        <v/>
      </c>
      <c r="H725" s="20" t="str">
        <f t="shared" si="23"/>
        <v/>
      </c>
      <c r="I725" s="21" t="str">
        <f>IF(OR($G725="",N($G725)&lt;=0,$H725=""),"",MAX(0,Settings!$B$3-$H725))</f>
        <v/>
      </c>
      <c r="J725" s="21" t="str">
        <f>IF($I725="","",IF(Settings!$B$3&lt;=$H725,"Not due",IF($I725&lt;=30,"1-30",IF($I725&lt;=60,"31-60",IF($I725&lt;=90,"61-90","90+")))))</f>
        <v/>
      </c>
    </row>
    <row r="726" spans="1:10" x14ac:dyDescent="0.3">
      <c r="A726" s="14"/>
      <c r="B726" s="14"/>
      <c r="C726" s="17"/>
      <c r="D726" s="14"/>
      <c r="E726" s="18"/>
      <c r="F726" s="18"/>
      <c r="G726" s="19" t="str">
        <f t="shared" si="22"/>
        <v/>
      </c>
      <c r="H726" s="20" t="str">
        <f t="shared" si="23"/>
        <v/>
      </c>
      <c r="I726" s="21" t="str">
        <f>IF(OR($G726="",N($G726)&lt;=0,$H726=""),"",MAX(0,Settings!$B$3-$H726))</f>
        <v/>
      </c>
      <c r="J726" s="21" t="str">
        <f>IF($I726="","",IF(Settings!$B$3&lt;=$H726,"Not due",IF($I726&lt;=30,"1-30",IF($I726&lt;=60,"31-60",IF($I726&lt;=90,"61-90","90+")))))</f>
        <v/>
      </c>
    </row>
    <row r="727" spans="1:10" x14ac:dyDescent="0.3">
      <c r="A727" s="14"/>
      <c r="B727" s="14"/>
      <c r="C727" s="17"/>
      <c r="D727" s="14"/>
      <c r="E727" s="18"/>
      <c r="F727" s="18"/>
      <c r="G727" s="19" t="str">
        <f t="shared" si="22"/>
        <v/>
      </c>
      <c r="H727" s="20" t="str">
        <f t="shared" si="23"/>
        <v/>
      </c>
      <c r="I727" s="21" t="str">
        <f>IF(OR($G727="",N($G727)&lt;=0,$H727=""),"",MAX(0,Settings!$B$3-$H727))</f>
        <v/>
      </c>
      <c r="J727" s="21" t="str">
        <f>IF($I727="","",IF(Settings!$B$3&lt;=$H727,"Not due",IF($I727&lt;=30,"1-30",IF($I727&lt;=60,"31-60",IF($I727&lt;=90,"61-90","90+")))))</f>
        <v/>
      </c>
    </row>
    <row r="728" spans="1:10" x14ac:dyDescent="0.3">
      <c r="A728" s="14"/>
      <c r="B728" s="14"/>
      <c r="C728" s="17"/>
      <c r="D728" s="14"/>
      <c r="E728" s="18"/>
      <c r="F728" s="18"/>
      <c r="G728" s="19" t="str">
        <f t="shared" si="22"/>
        <v/>
      </c>
      <c r="H728" s="20" t="str">
        <f t="shared" si="23"/>
        <v/>
      </c>
      <c r="I728" s="21" t="str">
        <f>IF(OR($G728="",N($G728)&lt;=0,$H728=""),"",MAX(0,Settings!$B$3-$H728))</f>
        <v/>
      </c>
      <c r="J728" s="21" t="str">
        <f>IF($I728="","",IF(Settings!$B$3&lt;=$H728,"Not due",IF($I728&lt;=30,"1-30",IF($I728&lt;=60,"31-60",IF($I728&lt;=90,"61-90","90+")))))</f>
        <v/>
      </c>
    </row>
    <row r="729" spans="1:10" x14ac:dyDescent="0.3">
      <c r="A729" s="14"/>
      <c r="B729" s="14"/>
      <c r="C729" s="17"/>
      <c r="D729" s="14"/>
      <c r="E729" s="18"/>
      <c r="F729" s="18"/>
      <c r="G729" s="19" t="str">
        <f t="shared" si="22"/>
        <v/>
      </c>
      <c r="H729" s="20" t="str">
        <f t="shared" si="23"/>
        <v/>
      </c>
      <c r="I729" s="21" t="str">
        <f>IF(OR($G729="",N($G729)&lt;=0,$H729=""),"",MAX(0,Settings!$B$3-$H729))</f>
        <v/>
      </c>
      <c r="J729" s="21" t="str">
        <f>IF($I729="","",IF(Settings!$B$3&lt;=$H729,"Not due",IF($I729&lt;=30,"1-30",IF($I729&lt;=60,"31-60",IF($I729&lt;=90,"61-90","90+")))))</f>
        <v/>
      </c>
    </row>
    <row r="730" spans="1:10" x14ac:dyDescent="0.3">
      <c r="A730" s="14"/>
      <c r="B730" s="14"/>
      <c r="C730" s="17"/>
      <c r="D730" s="14"/>
      <c r="E730" s="18"/>
      <c r="F730" s="18"/>
      <c r="G730" s="19" t="str">
        <f t="shared" si="22"/>
        <v/>
      </c>
      <c r="H730" s="20" t="str">
        <f t="shared" si="23"/>
        <v/>
      </c>
      <c r="I730" s="21" t="str">
        <f>IF(OR($G730="",N($G730)&lt;=0,$H730=""),"",MAX(0,Settings!$B$3-$H730))</f>
        <v/>
      </c>
      <c r="J730" s="21" t="str">
        <f>IF($I730="","",IF(Settings!$B$3&lt;=$H730,"Not due",IF($I730&lt;=30,"1-30",IF($I730&lt;=60,"31-60",IF($I730&lt;=90,"61-90","90+")))))</f>
        <v/>
      </c>
    </row>
    <row r="731" spans="1:10" x14ac:dyDescent="0.3">
      <c r="A731" s="14"/>
      <c r="B731" s="14"/>
      <c r="C731" s="17"/>
      <c r="D731" s="14"/>
      <c r="E731" s="18"/>
      <c r="F731" s="18"/>
      <c r="G731" s="19" t="str">
        <f t="shared" si="22"/>
        <v/>
      </c>
      <c r="H731" s="20" t="str">
        <f t="shared" si="23"/>
        <v/>
      </c>
      <c r="I731" s="21" t="str">
        <f>IF(OR($G731="",N($G731)&lt;=0,$H731=""),"",MAX(0,Settings!$B$3-$H731))</f>
        <v/>
      </c>
      <c r="J731" s="21" t="str">
        <f>IF($I731="","",IF(Settings!$B$3&lt;=$H731,"Not due",IF($I731&lt;=30,"1-30",IF($I731&lt;=60,"31-60",IF($I731&lt;=90,"61-90","90+")))))</f>
        <v/>
      </c>
    </row>
    <row r="732" spans="1:10" x14ac:dyDescent="0.3">
      <c r="A732" s="14"/>
      <c r="B732" s="14"/>
      <c r="C732" s="17"/>
      <c r="D732" s="14"/>
      <c r="E732" s="18"/>
      <c r="F732" s="18"/>
      <c r="G732" s="19" t="str">
        <f t="shared" si="22"/>
        <v/>
      </c>
      <c r="H732" s="20" t="str">
        <f t="shared" si="23"/>
        <v/>
      </c>
      <c r="I732" s="21" t="str">
        <f>IF(OR($G732="",N($G732)&lt;=0,$H732=""),"",MAX(0,Settings!$B$3-$H732))</f>
        <v/>
      </c>
      <c r="J732" s="21" t="str">
        <f>IF($I732="","",IF(Settings!$B$3&lt;=$H732,"Not due",IF($I732&lt;=30,"1-30",IF($I732&lt;=60,"31-60",IF($I732&lt;=90,"61-90","90+")))))</f>
        <v/>
      </c>
    </row>
    <row r="733" spans="1:10" x14ac:dyDescent="0.3">
      <c r="A733" s="14"/>
      <c r="B733" s="14"/>
      <c r="C733" s="17"/>
      <c r="D733" s="14"/>
      <c r="E733" s="18"/>
      <c r="F733" s="18"/>
      <c r="G733" s="19" t="str">
        <f t="shared" si="22"/>
        <v/>
      </c>
      <c r="H733" s="20" t="str">
        <f t="shared" si="23"/>
        <v/>
      </c>
      <c r="I733" s="21" t="str">
        <f>IF(OR($G733="",N($G733)&lt;=0,$H733=""),"",MAX(0,Settings!$B$3-$H733))</f>
        <v/>
      </c>
      <c r="J733" s="21" t="str">
        <f>IF($I733="","",IF(Settings!$B$3&lt;=$H733,"Not due",IF($I733&lt;=30,"1-30",IF($I733&lt;=60,"31-60",IF($I733&lt;=90,"61-90","90+")))))</f>
        <v/>
      </c>
    </row>
    <row r="734" spans="1:10" x14ac:dyDescent="0.3">
      <c r="A734" s="14"/>
      <c r="B734" s="14"/>
      <c r="C734" s="17"/>
      <c r="D734" s="14"/>
      <c r="E734" s="18"/>
      <c r="F734" s="18"/>
      <c r="G734" s="19" t="str">
        <f t="shared" si="22"/>
        <v/>
      </c>
      <c r="H734" s="20" t="str">
        <f t="shared" si="23"/>
        <v/>
      </c>
      <c r="I734" s="21" t="str">
        <f>IF(OR($G734="",N($G734)&lt;=0,$H734=""),"",MAX(0,Settings!$B$3-$H734))</f>
        <v/>
      </c>
      <c r="J734" s="21" t="str">
        <f>IF($I734="","",IF(Settings!$B$3&lt;=$H734,"Not due",IF($I734&lt;=30,"1-30",IF($I734&lt;=60,"31-60",IF($I734&lt;=90,"61-90","90+")))))</f>
        <v/>
      </c>
    </row>
    <row r="735" spans="1:10" x14ac:dyDescent="0.3">
      <c r="A735" s="14"/>
      <c r="B735" s="14"/>
      <c r="C735" s="17"/>
      <c r="D735" s="14"/>
      <c r="E735" s="18"/>
      <c r="F735" s="18"/>
      <c r="G735" s="19" t="str">
        <f t="shared" si="22"/>
        <v/>
      </c>
      <c r="H735" s="20" t="str">
        <f t="shared" si="23"/>
        <v/>
      </c>
      <c r="I735" s="21" t="str">
        <f>IF(OR($G735="",N($G735)&lt;=0,$H735=""),"",MAX(0,Settings!$B$3-$H735))</f>
        <v/>
      </c>
      <c r="J735" s="21" t="str">
        <f>IF($I735="","",IF(Settings!$B$3&lt;=$H735,"Not due",IF($I735&lt;=30,"1-30",IF($I735&lt;=60,"31-60",IF($I735&lt;=90,"61-90","90+")))))</f>
        <v/>
      </c>
    </row>
    <row r="736" spans="1:10" x14ac:dyDescent="0.3">
      <c r="A736" s="14"/>
      <c r="B736" s="14"/>
      <c r="C736" s="17"/>
      <c r="D736" s="14"/>
      <c r="E736" s="18"/>
      <c r="F736" s="18"/>
      <c r="G736" s="19" t="str">
        <f t="shared" si="22"/>
        <v/>
      </c>
      <c r="H736" s="20" t="str">
        <f t="shared" si="23"/>
        <v/>
      </c>
      <c r="I736" s="21" t="str">
        <f>IF(OR($G736="",N($G736)&lt;=0,$H736=""),"",MAX(0,Settings!$B$3-$H736))</f>
        <v/>
      </c>
      <c r="J736" s="21" t="str">
        <f>IF($I736="","",IF(Settings!$B$3&lt;=$H736,"Not due",IF($I736&lt;=30,"1-30",IF($I736&lt;=60,"31-60",IF($I736&lt;=90,"61-90","90+")))))</f>
        <v/>
      </c>
    </row>
    <row r="737" spans="1:10" x14ac:dyDescent="0.3">
      <c r="A737" s="14"/>
      <c r="B737" s="14"/>
      <c r="C737" s="17"/>
      <c r="D737" s="14"/>
      <c r="E737" s="18"/>
      <c r="F737" s="18"/>
      <c r="G737" s="19" t="str">
        <f t="shared" si="22"/>
        <v/>
      </c>
      <c r="H737" s="20" t="str">
        <f t="shared" si="23"/>
        <v/>
      </c>
      <c r="I737" s="21" t="str">
        <f>IF(OR($G737="",N($G737)&lt;=0,$H737=""),"",MAX(0,Settings!$B$3-$H737))</f>
        <v/>
      </c>
      <c r="J737" s="21" t="str">
        <f>IF($I737="","",IF(Settings!$B$3&lt;=$H737,"Not due",IF($I737&lt;=30,"1-30",IF($I737&lt;=60,"31-60",IF($I737&lt;=90,"61-90","90+")))))</f>
        <v/>
      </c>
    </row>
    <row r="738" spans="1:10" x14ac:dyDescent="0.3">
      <c r="A738" s="14"/>
      <c r="B738" s="14"/>
      <c r="C738" s="17"/>
      <c r="D738" s="14"/>
      <c r="E738" s="18"/>
      <c r="F738" s="18"/>
      <c r="G738" s="19" t="str">
        <f t="shared" si="22"/>
        <v/>
      </c>
      <c r="H738" s="20" t="str">
        <f t="shared" si="23"/>
        <v/>
      </c>
      <c r="I738" s="21" t="str">
        <f>IF(OR($G738="",N($G738)&lt;=0,$H738=""),"",MAX(0,Settings!$B$3-$H738))</f>
        <v/>
      </c>
      <c r="J738" s="21" t="str">
        <f>IF($I738="","",IF(Settings!$B$3&lt;=$H738,"Not due",IF($I738&lt;=30,"1-30",IF($I738&lt;=60,"31-60",IF($I738&lt;=90,"61-90","90+")))))</f>
        <v/>
      </c>
    </row>
    <row r="739" spans="1:10" x14ac:dyDescent="0.3">
      <c r="A739" s="14"/>
      <c r="B739" s="14"/>
      <c r="C739" s="17"/>
      <c r="D739" s="14"/>
      <c r="E739" s="18"/>
      <c r="F739" s="18"/>
      <c r="G739" s="19" t="str">
        <f t="shared" si="22"/>
        <v/>
      </c>
      <c r="H739" s="20" t="str">
        <f t="shared" si="23"/>
        <v/>
      </c>
      <c r="I739" s="21" t="str">
        <f>IF(OR($G739="",N($G739)&lt;=0,$H739=""),"",MAX(0,Settings!$B$3-$H739))</f>
        <v/>
      </c>
      <c r="J739" s="21" t="str">
        <f>IF($I739="","",IF(Settings!$B$3&lt;=$H739,"Not due",IF($I739&lt;=30,"1-30",IF($I739&lt;=60,"31-60",IF($I739&lt;=90,"61-90","90+")))))</f>
        <v/>
      </c>
    </row>
    <row r="740" spans="1:10" x14ac:dyDescent="0.3">
      <c r="A740" s="14"/>
      <c r="B740" s="14"/>
      <c r="C740" s="17"/>
      <c r="D740" s="14"/>
      <c r="E740" s="18"/>
      <c r="F740" s="18"/>
      <c r="G740" s="19" t="str">
        <f t="shared" si="22"/>
        <v/>
      </c>
      <c r="H740" s="20" t="str">
        <f t="shared" si="23"/>
        <v/>
      </c>
      <c r="I740" s="21" t="str">
        <f>IF(OR($G740="",N($G740)&lt;=0,$H740=""),"",MAX(0,Settings!$B$3-$H740))</f>
        <v/>
      </c>
      <c r="J740" s="21" t="str">
        <f>IF($I740="","",IF(Settings!$B$3&lt;=$H740,"Not due",IF($I740&lt;=30,"1-30",IF($I740&lt;=60,"31-60",IF($I740&lt;=90,"61-90","90+")))))</f>
        <v/>
      </c>
    </row>
    <row r="741" spans="1:10" x14ac:dyDescent="0.3">
      <c r="A741" s="14"/>
      <c r="B741" s="14"/>
      <c r="C741" s="17"/>
      <c r="D741" s="14"/>
      <c r="E741" s="18"/>
      <c r="F741" s="18"/>
      <c r="G741" s="19" t="str">
        <f t="shared" si="22"/>
        <v/>
      </c>
      <c r="H741" s="20" t="str">
        <f t="shared" si="23"/>
        <v/>
      </c>
      <c r="I741" s="21" t="str">
        <f>IF(OR($G741="",N($G741)&lt;=0,$H741=""),"",MAX(0,Settings!$B$3-$H741))</f>
        <v/>
      </c>
      <c r="J741" s="21" t="str">
        <f>IF($I741="","",IF(Settings!$B$3&lt;=$H741,"Not due",IF($I741&lt;=30,"1-30",IF($I741&lt;=60,"31-60",IF($I741&lt;=90,"61-90","90+")))))</f>
        <v/>
      </c>
    </row>
    <row r="742" spans="1:10" x14ac:dyDescent="0.3">
      <c r="A742" s="14"/>
      <c r="B742" s="14"/>
      <c r="C742" s="17"/>
      <c r="D742" s="14"/>
      <c r="E742" s="18"/>
      <c r="F742" s="18"/>
      <c r="G742" s="19" t="str">
        <f t="shared" si="22"/>
        <v/>
      </c>
      <c r="H742" s="20" t="str">
        <f t="shared" si="23"/>
        <v/>
      </c>
      <c r="I742" s="21" t="str">
        <f>IF(OR($G742="",N($G742)&lt;=0,$H742=""),"",MAX(0,Settings!$B$3-$H742))</f>
        <v/>
      </c>
      <c r="J742" s="21" t="str">
        <f>IF($I742="","",IF(Settings!$B$3&lt;=$H742,"Not due",IF($I742&lt;=30,"1-30",IF($I742&lt;=60,"31-60",IF($I742&lt;=90,"61-90","90+")))))</f>
        <v/>
      </c>
    </row>
    <row r="743" spans="1:10" x14ac:dyDescent="0.3">
      <c r="A743" s="14"/>
      <c r="B743" s="14"/>
      <c r="C743" s="17"/>
      <c r="D743" s="14"/>
      <c r="E743" s="18"/>
      <c r="F743" s="18"/>
      <c r="G743" s="19" t="str">
        <f t="shared" si="22"/>
        <v/>
      </c>
      <c r="H743" s="20" t="str">
        <f t="shared" si="23"/>
        <v/>
      </c>
      <c r="I743" s="21" t="str">
        <f>IF(OR($G743="",N($G743)&lt;=0,$H743=""),"",MAX(0,Settings!$B$3-$H743))</f>
        <v/>
      </c>
      <c r="J743" s="21" t="str">
        <f>IF($I743="","",IF(Settings!$B$3&lt;=$H743,"Not due",IF($I743&lt;=30,"1-30",IF($I743&lt;=60,"31-60",IF($I743&lt;=90,"61-90","90+")))))</f>
        <v/>
      </c>
    </row>
    <row r="744" spans="1:10" x14ac:dyDescent="0.3">
      <c r="A744" s="14"/>
      <c r="B744" s="14"/>
      <c r="C744" s="17"/>
      <c r="D744" s="14"/>
      <c r="E744" s="18"/>
      <c r="F744" s="18"/>
      <c r="G744" s="19" t="str">
        <f t="shared" si="22"/>
        <v/>
      </c>
      <c r="H744" s="20" t="str">
        <f t="shared" si="23"/>
        <v/>
      </c>
      <c r="I744" s="21" t="str">
        <f>IF(OR($G744="",N($G744)&lt;=0,$H744=""),"",MAX(0,Settings!$B$3-$H744))</f>
        <v/>
      </c>
      <c r="J744" s="21" t="str">
        <f>IF($I744="","",IF(Settings!$B$3&lt;=$H744,"Not due",IF($I744&lt;=30,"1-30",IF($I744&lt;=60,"31-60",IF($I744&lt;=90,"61-90","90+")))))</f>
        <v/>
      </c>
    </row>
    <row r="745" spans="1:10" x14ac:dyDescent="0.3">
      <c r="A745" s="14"/>
      <c r="B745" s="14"/>
      <c r="C745" s="17"/>
      <c r="D745" s="14"/>
      <c r="E745" s="18"/>
      <c r="F745" s="18"/>
      <c r="G745" s="19" t="str">
        <f t="shared" si="22"/>
        <v/>
      </c>
      <c r="H745" s="20" t="str">
        <f t="shared" si="23"/>
        <v/>
      </c>
      <c r="I745" s="21" t="str">
        <f>IF(OR($G745="",N($G745)&lt;=0,$H745=""),"",MAX(0,Settings!$B$3-$H745))</f>
        <v/>
      </c>
      <c r="J745" s="21" t="str">
        <f>IF($I745="","",IF(Settings!$B$3&lt;=$H745,"Not due",IF($I745&lt;=30,"1-30",IF($I745&lt;=60,"31-60",IF($I745&lt;=90,"61-90","90+")))))</f>
        <v/>
      </c>
    </row>
    <row r="746" spans="1:10" x14ac:dyDescent="0.3">
      <c r="A746" s="14"/>
      <c r="B746" s="14"/>
      <c r="C746" s="17"/>
      <c r="D746" s="14"/>
      <c r="E746" s="18"/>
      <c r="F746" s="18"/>
      <c r="G746" s="19" t="str">
        <f t="shared" si="22"/>
        <v/>
      </c>
      <c r="H746" s="20" t="str">
        <f t="shared" si="23"/>
        <v/>
      </c>
      <c r="I746" s="21" t="str">
        <f>IF(OR($G746="",N($G746)&lt;=0,$H746=""),"",MAX(0,Settings!$B$3-$H746))</f>
        <v/>
      </c>
      <c r="J746" s="21" t="str">
        <f>IF($I746="","",IF(Settings!$B$3&lt;=$H746,"Not due",IF($I746&lt;=30,"1-30",IF($I746&lt;=60,"31-60",IF($I746&lt;=90,"61-90","90+")))))</f>
        <v/>
      </c>
    </row>
    <row r="747" spans="1:10" x14ac:dyDescent="0.3">
      <c r="A747" s="14"/>
      <c r="B747" s="14"/>
      <c r="C747" s="17"/>
      <c r="D747" s="14"/>
      <c r="E747" s="18"/>
      <c r="F747" s="18"/>
      <c r="G747" s="19" t="str">
        <f t="shared" si="22"/>
        <v/>
      </c>
      <c r="H747" s="20" t="str">
        <f t="shared" si="23"/>
        <v/>
      </c>
      <c r="I747" s="21" t="str">
        <f>IF(OR($G747="",N($G747)&lt;=0,$H747=""),"",MAX(0,Settings!$B$3-$H747))</f>
        <v/>
      </c>
      <c r="J747" s="21" t="str">
        <f>IF($I747="","",IF(Settings!$B$3&lt;=$H747,"Not due",IF($I747&lt;=30,"1-30",IF($I747&lt;=60,"31-60",IF($I747&lt;=90,"61-90","90+")))))</f>
        <v/>
      </c>
    </row>
    <row r="748" spans="1:10" x14ac:dyDescent="0.3">
      <c r="A748" s="14"/>
      <c r="B748" s="14"/>
      <c r="C748" s="17"/>
      <c r="D748" s="14"/>
      <c r="E748" s="18"/>
      <c r="F748" s="18"/>
      <c r="G748" s="19" t="str">
        <f t="shared" si="22"/>
        <v/>
      </c>
      <c r="H748" s="20" t="str">
        <f t="shared" si="23"/>
        <v/>
      </c>
      <c r="I748" s="21" t="str">
        <f>IF(OR($G748="",N($G748)&lt;=0,$H748=""),"",MAX(0,Settings!$B$3-$H748))</f>
        <v/>
      </c>
      <c r="J748" s="21" t="str">
        <f>IF($I748="","",IF(Settings!$B$3&lt;=$H748,"Not due",IF($I748&lt;=30,"1-30",IF($I748&lt;=60,"31-60",IF($I748&lt;=90,"61-90","90+")))))</f>
        <v/>
      </c>
    </row>
    <row r="749" spans="1:10" x14ac:dyDescent="0.3">
      <c r="A749" s="14"/>
      <c r="B749" s="14"/>
      <c r="C749" s="17"/>
      <c r="D749" s="14"/>
      <c r="E749" s="18"/>
      <c r="F749" s="18"/>
      <c r="G749" s="19" t="str">
        <f t="shared" si="22"/>
        <v/>
      </c>
      <c r="H749" s="20" t="str">
        <f t="shared" si="23"/>
        <v/>
      </c>
      <c r="I749" s="21" t="str">
        <f>IF(OR($G749="",N($G749)&lt;=0,$H749=""),"",MAX(0,Settings!$B$3-$H749))</f>
        <v/>
      </c>
      <c r="J749" s="21" t="str">
        <f>IF($I749="","",IF(Settings!$B$3&lt;=$H749,"Not due",IF($I749&lt;=30,"1-30",IF($I749&lt;=60,"31-60",IF($I749&lt;=90,"61-90","90+")))))</f>
        <v/>
      </c>
    </row>
    <row r="750" spans="1:10" x14ac:dyDescent="0.3">
      <c r="A750" s="14"/>
      <c r="B750" s="14"/>
      <c r="C750" s="17"/>
      <c r="D750" s="14"/>
      <c r="E750" s="18"/>
      <c r="F750" s="18"/>
      <c r="G750" s="19" t="str">
        <f t="shared" si="22"/>
        <v/>
      </c>
      <c r="H750" s="20" t="str">
        <f t="shared" si="23"/>
        <v/>
      </c>
      <c r="I750" s="21" t="str">
        <f>IF(OR($G750="",N($G750)&lt;=0,$H750=""),"",MAX(0,Settings!$B$3-$H750))</f>
        <v/>
      </c>
      <c r="J750" s="21" t="str">
        <f>IF($I750="","",IF(Settings!$B$3&lt;=$H750,"Not due",IF($I750&lt;=30,"1-30",IF($I750&lt;=60,"31-60",IF($I750&lt;=90,"61-90","90+")))))</f>
        <v/>
      </c>
    </row>
    <row r="751" spans="1:10" x14ac:dyDescent="0.3">
      <c r="A751" s="14"/>
      <c r="B751" s="14"/>
      <c r="C751" s="17"/>
      <c r="D751" s="14"/>
      <c r="E751" s="18"/>
      <c r="F751" s="18"/>
      <c r="G751" s="19" t="str">
        <f t="shared" si="22"/>
        <v/>
      </c>
      <c r="H751" s="20" t="str">
        <f t="shared" si="23"/>
        <v/>
      </c>
      <c r="I751" s="21" t="str">
        <f>IF(OR($G751="",N($G751)&lt;=0,$H751=""),"",MAX(0,Settings!$B$3-$H751))</f>
        <v/>
      </c>
      <c r="J751" s="21" t="str">
        <f>IF($I751="","",IF(Settings!$B$3&lt;=$H751,"Not due",IF($I751&lt;=30,"1-30",IF($I751&lt;=60,"31-60",IF($I751&lt;=90,"61-90","90+")))))</f>
        <v/>
      </c>
    </row>
    <row r="752" spans="1:10" x14ac:dyDescent="0.3">
      <c r="A752" s="14"/>
      <c r="B752" s="14"/>
      <c r="C752" s="17"/>
      <c r="D752" s="14"/>
      <c r="E752" s="18"/>
      <c r="F752" s="18"/>
      <c r="G752" s="19" t="str">
        <f t="shared" si="22"/>
        <v/>
      </c>
      <c r="H752" s="20" t="str">
        <f t="shared" si="23"/>
        <v/>
      </c>
      <c r="I752" s="21" t="str">
        <f>IF(OR($G752="",N($G752)&lt;=0,$H752=""),"",MAX(0,Settings!$B$3-$H752))</f>
        <v/>
      </c>
      <c r="J752" s="21" t="str">
        <f>IF($I752="","",IF(Settings!$B$3&lt;=$H752,"Not due",IF($I752&lt;=30,"1-30",IF($I752&lt;=60,"31-60",IF($I752&lt;=90,"61-90","90+")))))</f>
        <v/>
      </c>
    </row>
    <row r="753" spans="1:10" x14ac:dyDescent="0.3">
      <c r="A753" s="14"/>
      <c r="B753" s="14"/>
      <c r="C753" s="17"/>
      <c r="D753" s="14"/>
      <c r="E753" s="18"/>
      <c r="F753" s="18"/>
      <c r="G753" s="19" t="str">
        <f t="shared" si="22"/>
        <v/>
      </c>
      <c r="H753" s="20" t="str">
        <f t="shared" si="23"/>
        <v/>
      </c>
      <c r="I753" s="21" t="str">
        <f>IF(OR($G753="",N($G753)&lt;=0,$H753=""),"",MAX(0,Settings!$B$3-$H753))</f>
        <v/>
      </c>
      <c r="J753" s="21" t="str">
        <f>IF($I753="","",IF(Settings!$B$3&lt;=$H753,"Not due",IF($I753&lt;=30,"1-30",IF($I753&lt;=60,"31-60",IF($I753&lt;=90,"61-90","90+")))))</f>
        <v/>
      </c>
    </row>
    <row r="754" spans="1:10" x14ac:dyDescent="0.3">
      <c r="A754" s="14"/>
      <c r="B754" s="14"/>
      <c r="C754" s="17"/>
      <c r="D754" s="14"/>
      <c r="E754" s="18"/>
      <c r="F754" s="18"/>
      <c r="G754" s="19" t="str">
        <f t="shared" si="22"/>
        <v/>
      </c>
      <c r="H754" s="20" t="str">
        <f t="shared" si="23"/>
        <v/>
      </c>
      <c r="I754" s="21" t="str">
        <f>IF(OR($G754="",N($G754)&lt;=0,$H754=""),"",MAX(0,Settings!$B$3-$H754))</f>
        <v/>
      </c>
      <c r="J754" s="21" t="str">
        <f>IF($I754="","",IF(Settings!$B$3&lt;=$H754,"Not due",IF($I754&lt;=30,"1-30",IF($I754&lt;=60,"31-60",IF($I754&lt;=90,"61-90","90+")))))</f>
        <v/>
      </c>
    </row>
    <row r="755" spans="1:10" x14ac:dyDescent="0.3">
      <c r="A755" s="14"/>
      <c r="B755" s="14"/>
      <c r="C755" s="17"/>
      <c r="D755" s="14"/>
      <c r="E755" s="18"/>
      <c r="F755" s="18"/>
      <c r="G755" s="19" t="str">
        <f t="shared" si="22"/>
        <v/>
      </c>
      <c r="H755" s="20" t="str">
        <f t="shared" si="23"/>
        <v/>
      </c>
      <c r="I755" s="21" t="str">
        <f>IF(OR($G755="",N($G755)&lt;=0,$H755=""),"",MAX(0,Settings!$B$3-$H755))</f>
        <v/>
      </c>
      <c r="J755" s="21" t="str">
        <f>IF($I755="","",IF(Settings!$B$3&lt;=$H755,"Not due",IF($I755&lt;=30,"1-30",IF($I755&lt;=60,"31-60",IF($I755&lt;=90,"61-90","90+")))))</f>
        <v/>
      </c>
    </row>
    <row r="756" spans="1:10" x14ac:dyDescent="0.3">
      <c r="A756" s="14"/>
      <c r="B756" s="14"/>
      <c r="C756" s="17"/>
      <c r="D756" s="14"/>
      <c r="E756" s="18"/>
      <c r="F756" s="18"/>
      <c r="G756" s="19" t="str">
        <f t="shared" si="22"/>
        <v/>
      </c>
      <c r="H756" s="20" t="str">
        <f t="shared" si="23"/>
        <v/>
      </c>
      <c r="I756" s="21" t="str">
        <f>IF(OR($G756="",N($G756)&lt;=0,$H756=""),"",MAX(0,Settings!$B$3-$H756))</f>
        <v/>
      </c>
      <c r="J756" s="21" t="str">
        <f>IF($I756="","",IF(Settings!$B$3&lt;=$H756,"Not due",IF($I756&lt;=30,"1-30",IF($I756&lt;=60,"31-60",IF($I756&lt;=90,"61-90","90+")))))</f>
        <v/>
      </c>
    </row>
    <row r="757" spans="1:10" x14ac:dyDescent="0.3">
      <c r="A757" s="14"/>
      <c r="B757" s="14"/>
      <c r="C757" s="17"/>
      <c r="D757" s="14"/>
      <c r="E757" s="18"/>
      <c r="F757" s="18"/>
      <c r="G757" s="19" t="str">
        <f t="shared" si="22"/>
        <v/>
      </c>
      <c r="H757" s="20" t="str">
        <f t="shared" si="23"/>
        <v/>
      </c>
      <c r="I757" s="21" t="str">
        <f>IF(OR($G757="",N($G757)&lt;=0,$H757=""),"",MAX(0,Settings!$B$3-$H757))</f>
        <v/>
      </c>
      <c r="J757" s="21" t="str">
        <f>IF($I757="","",IF(Settings!$B$3&lt;=$H757,"Not due",IF($I757&lt;=30,"1-30",IF($I757&lt;=60,"31-60",IF($I757&lt;=90,"61-90","90+")))))</f>
        <v/>
      </c>
    </row>
    <row r="758" spans="1:10" x14ac:dyDescent="0.3">
      <c r="A758" s="14"/>
      <c r="B758" s="14"/>
      <c r="C758" s="17"/>
      <c r="D758" s="14"/>
      <c r="E758" s="18"/>
      <c r="F758" s="18"/>
      <c r="G758" s="19" t="str">
        <f t="shared" si="22"/>
        <v/>
      </c>
      <c r="H758" s="20" t="str">
        <f t="shared" si="23"/>
        <v/>
      </c>
      <c r="I758" s="21" t="str">
        <f>IF(OR($G758="",N($G758)&lt;=0,$H758=""),"",MAX(0,Settings!$B$3-$H758))</f>
        <v/>
      </c>
      <c r="J758" s="21" t="str">
        <f>IF($I758="","",IF(Settings!$B$3&lt;=$H758,"Not due",IF($I758&lt;=30,"1-30",IF($I758&lt;=60,"31-60",IF($I758&lt;=90,"61-90","90+")))))</f>
        <v/>
      </c>
    </row>
    <row r="759" spans="1:10" x14ac:dyDescent="0.3">
      <c r="A759" s="14"/>
      <c r="B759" s="14"/>
      <c r="C759" s="17"/>
      <c r="D759" s="14"/>
      <c r="E759" s="18"/>
      <c r="F759" s="18"/>
      <c r="G759" s="19" t="str">
        <f t="shared" si="22"/>
        <v/>
      </c>
      <c r="H759" s="20" t="str">
        <f t="shared" si="23"/>
        <v/>
      </c>
      <c r="I759" s="21" t="str">
        <f>IF(OR($G759="",N($G759)&lt;=0,$H759=""),"",MAX(0,Settings!$B$3-$H759))</f>
        <v/>
      </c>
      <c r="J759" s="21" t="str">
        <f>IF($I759="","",IF(Settings!$B$3&lt;=$H759,"Not due",IF($I759&lt;=30,"1-30",IF($I759&lt;=60,"31-60",IF($I759&lt;=90,"61-90","90+")))))</f>
        <v/>
      </c>
    </row>
    <row r="760" spans="1:10" x14ac:dyDescent="0.3">
      <c r="A760" s="14"/>
      <c r="B760" s="14"/>
      <c r="C760" s="17"/>
      <c r="D760" s="14"/>
      <c r="E760" s="18"/>
      <c r="F760" s="18"/>
      <c r="G760" s="19" t="str">
        <f t="shared" si="22"/>
        <v/>
      </c>
      <c r="H760" s="20" t="str">
        <f t="shared" si="23"/>
        <v/>
      </c>
      <c r="I760" s="21" t="str">
        <f>IF(OR($G760="",N($G760)&lt;=0,$H760=""),"",MAX(0,Settings!$B$3-$H760))</f>
        <v/>
      </c>
      <c r="J760" s="21" t="str">
        <f>IF($I760="","",IF(Settings!$B$3&lt;=$H760,"Not due",IF($I760&lt;=30,"1-30",IF($I760&lt;=60,"31-60",IF($I760&lt;=90,"61-90","90+")))))</f>
        <v/>
      </c>
    </row>
    <row r="761" spans="1:10" x14ac:dyDescent="0.3">
      <c r="A761" s="14"/>
      <c r="B761" s="14"/>
      <c r="C761" s="17"/>
      <c r="D761" s="14"/>
      <c r="E761" s="18"/>
      <c r="F761" s="18"/>
      <c r="G761" s="19" t="str">
        <f t="shared" si="22"/>
        <v/>
      </c>
      <c r="H761" s="20" t="str">
        <f t="shared" si="23"/>
        <v/>
      </c>
      <c r="I761" s="21" t="str">
        <f>IF(OR($G761="",N($G761)&lt;=0,$H761=""),"",MAX(0,Settings!$B$3-$H761))</f>
        <v/>
      </c>
      <c r="J761" s="21" t="str">
        <f>IF($I761="","",IF(Settings!$B$3&lt;=$H761,"Not due",IF($I761&lt;=30,"1-30",IF($I761&lt;=60,"31-60",IF($I761&lt;=90,"61-90","90+")))))</f>
        <v/>
      </c>
    </row>
    <row r="762" spans="1:10" x14ac:dyDescent="0.3">
      <c r="A762" s="14"/>
      <c r="B762" s="14"/>
      <c r="C762" s="17"/>
      <c r="D762" s="14"/>
      <c r="E762" s="18"/>
      <c r="F762" s="18"/>
      <c r="G762" s="19" t="str">
        <f t="shared" si="22"/>
        <v/>
      </c>
      <c r="H762" s="20" t="str">
        <f t="shared" si="23"/>
        <v/>
      </c>
      <c r="I762" s="21" t="str">
        <f>IF(OR($G762="",N($G762)&lt;=0,$H762=""),"",MAX(0,Settings!$B$3-$H762))</f>
        <v/>
      </c>
      <c r="J762" s="21" t="str">
        <f>IF($I762="","",IF(Settings!$B$3&lt;=$H762,"Not due",IF($I762&lt;=30,"1-30",IF($I762&lt;=60,"31-60",IF($I762&lt;=90,"61-90","90+")))))</f>
        <v/>
      </c>
    </row>
    <row r="763" spans="1:10" x14ac:dyDescent="0.3">
      <c r="A763" s="14"/>
      <c r="B763" s="14"/>
      <c r="C763" s="17"/>
      <c r="D763" s="14"/>
      <c r="E763" s="18"/>
      <c r="F763" s="18"/>
      <c r="G763" s="19" t="str">
        <f t="shared" si="22"/>
        <v/>
      </c>
      <c r="H763" s="20" t="str">
        <f t="shared" si="23"/>
        <v/>
      </c>
      <c r="I763" s="21" t="str">
        <f>IF(OR($G763="",N($G763)&lt;=0,$H763=""),"",MAX(0,Settings!$B$3-$H763))</f>
        <v/>
      </c>
      <c r="J763" s="21" t="str">
        <f>IF($I763="","",IF(Settings!$B$3&lt;=$H763,"Not due",IF($I763&lt;=30,"1-30",IF($I763&lt;=60,"31-60",IF($I763&lt;=90,"61-90","90+")))))</f>
        <v/>
      </c>
    </row>
    <row r="764" spans="1:10" x14ac:dyDescent="0.3">
      <c r="A764" s="14"/>
      <c r="B764" s="14"/>
      <c r="C764" s="17"/>
      <c r="D764" s="14"/>
      <c r="E764" s="18"/>
      <c r="F764" s="18"/>
      <c r="G764" s="19" t="str">
        <f t="shared" si="22"/>
        <v/>
      </c>
      <c r="H764" s="20" t="str">
        <f t="shared" si="23"/>
        <v/>
      </c>
      <c r="I764" s="21" t="str">
        <f>IF(OR($G764="",N($G764)&lt;=0,$H764=""),"",MAX(0,Settings!$B$3-$H764))</f>
        <v/>
      </c>
      <c r="J764" s="21" t="str">
        <f>IF($I764="","",IF(Settings!$B$3&lt;=$H764,"Not due",IF($I764&lt;=30,"1-30",IF($I764&lt;=60,"31-60",IF($I764&lt;=90,"61-90","90+")))))</f>
        <v/>
      </c>
    </row>
    <row r="765" spans="1:10" x14ac:dyDescent="0.3">
      <c r="A765" s="14"/>
      <c r="B765" s="14"/>
      <c r="C765" s="17"/>
      <c r="D765" s="14"/>
      <c r="E765" s="18"/>
      <c r="F765" s="18"/>
      <c r="G765" s="19" t="str">
        <f t="shared" si="22"/>
        <v/>
      </c>
      <c r="H765" s="20" t="str">
        <f t="shared" si="23"/>
        <v/>
      </c>
      <c r="I765" s="21" t="str">
        <f>IF(OR($G765="",N($G765)&lt;=0,$H765=""),"",MAX(0,Settings!$B$3-$H765))</f>
        <v/>
      </c>
      <c r="J765" s="21" t="str">
        <f>IF($I765="","",IF(Settings!$B$3&lt;=$H765,"Not due",IF($I765&lt;=30,"1-30",IF($I765&lt;=60,"31-60",IF($I765&lt;=90,"61-90","90+")))))</f>
        <v/>
      </c>
    </row>
    <row r="766" spans="1:10" x14ac:dyDescent="0.3">
      <c r="A766" s="14"/>
      <c r="B766" s="14"/>
      <c r="C766" s="17"/>
      <c r="D766" s="14"/>
      <c r="E766" s="18"/>
      <c r="F766" s="18"/>
      <c r="G766" s="19" t="str">
        <f t="shared" si="22"/>
        <v/>
      </c>
      <c r="H766" s="20" t="str">
        <f t="shared" si="23"/>
        <v/>
      </c>
      <c r="I766" s="21" t="str">
        <f>IF(OR($G766="",N($G766)&lt;=0,$H766=""),"",MAX(0,Settings!$B$3-$H766))</f>
        <v/>
      </c>
      <c r="J766" s="21" t="str">
        <f>IF($I766="","",IF(Settings!$B$3&lt;=$H766,"Not due",IF($I766&lt;=30,"1-30",IF($I766&lt;=60,"31-60",IF($I766&lt;=90,"61-90","90+")))))</f>
        <v/>
      </c>
    </row>
    <row r="767" spans="1:10" x14ac:dyDescent="0.3">
      <c r="A767" s="14"/>
      <c r="B767" s="14"/>
      <c r="C767" s="17"/>
      <c r="D767" s="14"/>
      <c r="E767" s="18"/>
      <c r="F767" s="18"/>
      <c r="G767" s="19" t="str">
        <f t="shared" si="22"/>
        <v/>
      </c>
      <c r="H767" s="20" t="str">
        <f t="shared" si="23"/>
        <v/>
      </c>
      <c r="I767" s="21" t="str">
        <f>IF(OR($G767="",N($G767)&lt;=0,$H767=""),"",MAX(0,Settings!$B$3-$H767))</f>
        <v/>
      </c>
      <c r="J767" s="21" t="str">
        <f>IF($I767="","",IF(Settings!$B$3&lt;=$H767,"Not due",IF($I767&lt;=30,"1-30",IF($I767&lt;=60,"31-60",IF($I767&lt;=90,"61-90","90+")))))</f>
        <v/>
      </c>
    </row>
    <row r="768" spans="1:10" x14ac:dyDescent="0.3">
      <c r="A768" s="14"/>
      <c r="B768" s="14"/>
      <c r="C768" s="17"/>
      <c r="D768" s="14"/>
      <c r="E768" s="18"/>
      <c r="F768" s="18"/>
      <c r="G768" s="19" t="str">
        <f t="shared" si="22"/>
        <v/>
      </c>
      <c r="H768" s="20" t="str">
        <f t="shared" si="23"/>
        <v/>
      </c>
      <c r="I768" s="21" t="str">
        <f>IF(OR($G768="",N($G768)&lt;=0,$H768=""),"",MAX(0,Settings!$B$3-$H768))</f>
        <v/>
      </c>
      <c r="J768" s="21" t="str">
        <f>IF($I768="","",IF(Settings!$B$3&lt;=$H768,"Not due",IF($I768&lt;=30,"1-30",IF($I768&lt;=60,"31-60",IF($I768&lt;=90,"61-90","90+")))))</f>
        <v/>
      </c>
    </row>
    <row r="769" spans="1:10" x14ac:dyDescent="0.3">
      <c r="A769" s="14"/>
      <c r="B769" s="14"/>
      <c r="C769" s="17"/>
      <c r="D769" s="14"/>
      <c r="E769" s="18"/>
      <c r="F769" s="18"/>
      <c r="G769" s="19" t="str">
        <f t="shared" si="22"/>
        <v/>
      </c>
      <c r="H769" s="20" t="str">
        <f t="shared" si="23"/>
        <v/>
      </c>
      <c r="I769" s="21" t="str">
        <f>IF(OR($G769="",N($G769)&lt;=0,$H769=""),"",MAX(0,Settings!$B$3-$H769))</f>
        <v/>
      </c>
      <c r="J769" s="21" t="str">
        <f>IF($I769="","",IF(Settings!$B$3&lt;=$H769,"Not due",IF($I769&lt;=30,"1-30",IF($I769&lt;=60,"31-60",IF($I769&lt;=90,"61-90","90+")))))</f>
        <v/>
      </c>
    </row>
    <row r="770" spans="1:10" x14ac:dyDescent="0.3">
      <c r="A770" s="14"/>
      <c r="B770" s="14"/>
      <c r="C770" s="17"/>
      <c r="D770" s="14"/>
      <c r="E770" s="18"/>
      <c r="F770" s="18"/>
      <c r="G770" s="19" t="str">
        <f t="shared" si="22"/>
        <v/>
      </c>
      <c r="H770" s="20" t="str">
        <f t="shared" si="23"/>
        <v/>
      </c>
      <c r="I770" s="21" t="str">
        <f>IF(OR($G770="",N($G770)&lt;=0,$H770=""),"",MAX(0,Settings!$B$3-$H770))</f>
        <v/>
      </c>
      <c r="J770" s="21" t="str">
        <f>IF($I770="","",IF(Settings!$B$3&lt;=$H770,"Not due",IF($I770&lt;=30,"1-30",IF($I770&lt;=60,"31-60",IF($I770&lt;=90,"61-90","90+")))))</f>
        <v/>
      </c>
    </row>
    <row r="771" spans="1:10" x14ac:dyDescent="0.3">
      <c r="A771" s="14"/>
      <c r="B771" s="14"/>
      <c r="C771" s="17"/>
      <c r="D771" s="14"/>
      <c r="E771" s="18"/>
      <c r="F771" s="18"/>
      <c r="G771" s="19" t="str">
        <f t="shared" si="22"/>
        <v/>
      </c>
      <c r="H771" s="20" t="str">
        <f t="shared" si="23"/>
        <v/>
      </c>
      <c r="I771" s="21" t="str">
        <f>IF(OR($G771="",N($G771)&lt;=0,$H771=""),"",MAX(0,Settings!$B$3-$H771))</f>
        <v/>
      </c>
      <c r="J771" s="21" t="str">
        <f>IF($I771="","",IF(Settings!$B$3&lt;=$H771,"Not due",IF($I771&lt;=30,"1-30",IF($I771&lt;=60,"31-60",IF($I771&lt;=90,"61-90","90+")))))</f>
        <v/>
      </c>
    </row>
    <row r="772" spans="1:10" x14ac:dyDescent="0.3">
      <c r="A772" s="14"/>
      <c r="B772" s="14"/>
      <c r="C772" s="17"/>
      <c r="D772" s="14"/>
      <c r="E772" s="18"/>
      <c r="F772" s="18"/>
      <c r="G772" s="19" t="str">
        <f t="shared" ref="G772:G835" si="24">IF($E772="","",$E772-N($F772))</f>
        <v/>
      </c>
      <c r="H772" s="20" t="str">
        <f t="shared" ref="H772:H835" si="25">IF($C772="","",$C772+N($D772))</f>
        <v/>
      </c>
      <c r="I772" s="21" t="str">
        <f>IF(OR($G772="",N($G772)&lt;=0,$H772=""),"",MAX(0,Settings!$B$3-$H772))</f>
        <v/>
      </c>
      <c r="J772" s="21" t="str">
        <f>IF($I772="","",IF(Settings!$B$3&lt;=$H772,"Not due",IF($I772&lt;=30,"1-30",IF($I772&lt;=60,"31-60",IF($I772&lt;=90,"61-90","90+")))))</f>
        <v/>
      </c>
    </row>
    <row r="773" spans="1:10" x14ac:dyDescent="0.3">
      <c r="A773" s="14"/>
      <c r="B773" s="14"/>
      <c r="C773" s="17"/>
      <c r="D773" s="14"/>
      <c r="E773" s="18"/>
      <c r="F773" s="18"/>
      <c r="G773" s="19" t="str">
        <f t="shared" si="24"/>
        <v/>
      </c>
      <c r="H773" s="20" t="str">
        <f t="shared" si="25"/>
        <v/>
      </c>
      <c r="I773" s="21" t="str">
        <f>IF(OR($G773="",N($G773)&lt;=0,$H773=""),"",MAX(0,Settings!$B$3-$H773))</f>
        <v/>
      </c>
      <c r="J773" s="21" t="str">
        <f>IF($I773="","",IF(Settings!$B$3&lt;=$H773,"Not due",IF($I773&lt;=30,"1-30",IF($I773&lt;=60,"31-60",IF($I773&lt;=90,"61-90","90+")))))</f>
        <v/>
      </c>
    </row>
    <row r="774" spans="1:10" x14ac:dyDescent="0.3">
      <c r="A774" s="14"/>
      <c r="B774" s="14"/>
      <c r="C774" s="17"/>
      <c r="D774" s="14"/>
      <c r="E774" s="18"/>
      <c r="F774" s="18"/>
      <c r="G774" s="19" t="str">
        <f t="shared" si="24"/>
        <v/>
      </c>
      <c r="H774" s="20" t="str">
        <f t="shared" si="25"/>
        <v/>
      </c>
      <c r="I774" s="21" t="str">
        <f>IF(OR($G774="",N($G774)&lt;=0,$H774=""),"",MAX(0,Settings!$B$3-$H774))</f>
        <v/>
      </c>
      <c r="J774" s="21" t="str">
        <f>IF($I774="","",IF(Settings!$B$3&lt;=$H774,"Not due",IF($I774&lt;=30,"1-30",IF($I774&lt;=60,"31-60",IF($I774&lt;=90,"61-90","90+")))))</f>
        <v/>
      </c>
    </row>
    <row r="775" spans="1:10" x14ac:dyDescent="0.3">
      <c r="A775" s="14"/>
      <c r="B775" s="14"/>
      <c r="C775" s="17"/>
      <c r="D775" s="14"/>
      <c r="E775" s="18"/>
      <c r="F775" s="18"/>
      <c r="G775" s="19" t="str">
        <f t="shared" si="24"/>
        <v/>
      </c>
      <c r="H775" s="20" t="str">
        <f t="shared" si="25"/>
        <v/>
      </c>
      <c r="I775" s="21" t="str">
        <f>IF(OR($G775="",N($G775)&lt;=0,$H775=""),"",MAX(0,Settings!$B$3-$H775))</f>
        <v/>
      </c>
      <c r="J775" s="21" t="str">
        <f>IF($I775="","",IF(Settings!$B$3&lt;=$H775,"Not due",IF($I775&lt;=30,"1-30",IF($I775&lt;=60,"31-60",IF($I775&lt;=90,"61-90","90+")))))</f>
        <v/>
      </c>
    </row>
    <row r="776" spans="1:10" x14ac:dyDescent="0.3">
      <c r="A776" s="14"/>
      <c r="B776" s="14"/>
      <c r="C776" s="17"/>
      <c r="D776" s="14"/>
      <c r="E776" s="18"/>
      <c r="F776" s="18"/>
      <c r="G776" s="19" t="str">
        <f t="shared" si="24"/>
        <v/>
      </c>
      <c r="H776" s="20" t="str">
        <f t="shared" si="25"/>
        <v/>
      </c>
      <c r="I776" s="21" t="str">
        <f>IF(OR($G776="",N($G776)&lt;=0,$H776=""),"",MAX(0,Settings!$B$3-$H776))</f>
        <v/>
      </c>
      <c r="J776" s="21" t="str">
        <f>IF($I776="","",IF(Settings!$B$3&lt;=$H776,"Not due",IF($I776&lt;=30,"1-30",IF($I776&lt;=60,"31-60",IF($I776&lt;=90,"61-90","90+")))))</f>
        <v/>
      </c>
    </row>
    <row r="777" spans="1:10" x14ac:dyDescent="0.3">
      <c r="A777" s="14"/>
      <c r="B777" s="14"/>
      <c r="C777" s="17"/>
      <c r="D777" s="14"/>
      <c r="E777" s="18"/>
      <c r="F777" s="18"/>
      <c r="G777" s="19" t="str">
        <f t="shared" si="24"/>
        <v/>
      </c>
      <c r="H777" s="20" t="str">
        <f t="shared" si="25"/>
        <v/>
      </c>
      <c r="I777" s="21" t="str">
        <f>IF(OR($G777="",N($G777)&lt;=0,$H777=""),"",MAX(0,Settings!$B$3-$H777))</f>
        <v/>
      </c>
      <c r="J777" s="21" t="str">
        <f>IF($I777="","",IF(Settings!$B$3&lt;=$H777,"Not due",IF($I777&lt;=30,"1-30",IF($I777&lt;=60,"31-60",IF($I777&lt;=90,"61-90","90+")))))</f>
        <v/>
      </c>
    </row>
    <row r="778" spans="1:10" x14ac:dyDescent="0.3">
      <c r="A778" s="14"/>
      <c r="B778" s="14"/>
      <c r="C778" s="17"/>
      <c r="D778" s="14"/>
      <c r="E778" s="18"/>
      <c r="F778" s="18"/>
      <c r="G778" s="19" t="str">
        <f t="shared" si="24"/>
        <v/>
      </c>
      <c r="H778" s="20" t="str">
        <f t="shared" si="25"/>
        <v/>
      </c>
      <c r="I778" s="21" t="str">
        <f>IF(OR($G778="",N($G778)&lt;=0,$H778=""),"",MAX(0,Settings!$B$3-$H778))</f>
        <v/>
      </c>
      <c r="J778" s="21" t="str">
        <f>IF($I778="","",IF(Settings!$B$3&lt;=$H778,"Not due",IF($I778&lt;=30,"1-30",IF($I778&lt;=60,"31-60",IF($I778&lt;=90,"61-90","90+")))))</f>
        <v/>
      </c>
    </row>
    <row r="779" spans="1:10" x14ac:dyDescent="0.3">
      <c r="A779" s="14"/>
      <c r="B779" s="14"/>
      <c r="C779" s="17"/>
      <c r="D779" s="14"/>
      <c r="E779" s="18"/>
      <c r="F779" s="18"/>
      <c r="G779" s="19" t="str">
        <f t="shared" si="24"/>
        <v/>
      </c>
      <c r="H779" s="20" t="str">
        <f t="shared" si="25"/>
        <v/>
      </c>
      <c r="I779" s="21" t="str">
        <f>IF(OR($G779="",N($G779)&lt;=0,$H779=""),"",MAX(0,Settings!$B$3-$H779))</f>
        <v/>
      </c>
      <c r="J779" s="21" t="str">
        <f>IF($I779="","",IF(Settings!$B$3&lt;=$H779,"Not due",IF($I779&lt;=30,"1-30",IF($I779&lt;=60,"31-60",IF($I779&lt;=90,"61-90","90+")))))</f>
        <v/>
      </c>
    </row>
    <row r="780" spans="1:10" x14ac:dyDescent="0.3">
      <c r="A780" s="14"/>
      <c r="B780" s="14"/>
      <c r="C780" s="17"/>
      <c r="D780" s="14"/>
      <c r="E780" s="18"/>
      <c r="F780" s="18"/>
      <c r="G780" s="19" t="str">
        <f t="shared" si="24"/>
        <v/>
      </c>
      <c r="H780" s="20" t="str">
        <f t="shared" si="25"/>
        <v/>
      </c>
      <c r="I780" s="21" t="str">
        <f>IF(OR($G780="",N($G780)&lt;=0,$H780=""),"",MAX(0,Settings!$B$3-$H780))</f>
        <v/>
      </c>
      <c r="J780" s="21" t="str">
        <f>IF($I780="","",IF(Settings!$B$3&lt;=$H780,"Not due",IF($I780&lt;=30,"1-30",IF($I780&lt;=60,"31-60",IF($I780&lt;=90,"61-90","90+")))))</f>
        <v/>
      </c>
    </row>
    <row r="781" spans="1:10" x14ac:dyDescent="0.3">
      <c r="A781" s="14"/>
      <c r="B781" s="14"/>
      <c r="C781" s="17"/>
      <c r="D781" s="14"/>
      <c r="E781" s="18"/>
      <c r="F781" s="18"/>
      <c r="G781" s="19" t="str">
        <f t="shared" si="24"/>
        <v/>
      </c>
      <c r="H781" s="20" t="str">
        <f t="shared" si="25"/>
        <v/>
      </c>
      <c r="I781" s="21" t="str">
        <f>IF(OR($G781="",N($G781)&lt;=0,$H781=""),"",MAX(0,Settings!$B$3-$H781))</f>
        <v/>
      </c>
      <c r="J781" s="21" t="str">
        <f>IF($I781="","",IF(Settings!$B$3&lt;=$H781,"Not due",IF($I781&lt;=30,"1-30",IF($I781&lt;=60,"31-60",IF($I781&lt;=90,"61-90","90+")))))</f>
        <v/>
      </c>
    </row>
    <row r="782" spans="1:10" x14ac:dyDescent="0.3">
      <c r="A782" s="14"/>
      <c r="B782" s="14"/>
      <c r="C782" s="17"/>
      <c r="D782" s="14"/>
      <c r="E782" s="18"/>
      <c r="F782" s="18"/>
      <c r="G782" s="19" t="str">
        <f t="shared" si="24"/>
        <v/>
      </c>
      <c r="H782" s="20" t="str">
        <f t="shared" si="25"/>
        <v/>
      </c>
      <c r="I782" s="21" t="str">
        <f>IF(OR($G782="",N($G782)&lt;=0,$H782=""),"",MAX(0,Settings!$B$3-$H782))</f>
        <v/>
      </c>
      <c r="J782" s="21" t="str">
        <f>IF($I782="","",IF(Settings!$B$3&lt;=$H782,"Not due",IF($I782&lt;=30,"1-30",IF($I782&lt;=60,"31-60",IF($I782&lt;=90,"61-90","90+")))))</f>
        <v/>
      </c>
    </row>
    <row r="783" spans="1:10" x14ac:dyDescent="0.3">
      <c r="A783" s="14"/>
      <c r="B783" s="14"/>
      <c r="C783" s="17"/>
      <c r="D783" s="14"/>
      <c r="E783" s="18"/>
      <c r="F783" s="18"/>
      <c r="G783" s="19" t="str">
        <f t="shared" si="24"/>
        <v/>
      </c>
      <c r="H783" s="20" t="str">
        <f t="shared" si="25"/>
        <v/>
      </c>
      <c r="I783" s="21" t="str">
        <f>IF(OR($G783="",N($G783)&lt;=0,$H783=""),"",MAX(0,Settings!$B$3-$H783))</f>
        <v/>
      </c>
      <c r="J783" s="21" t="str">
        <f>IF($I783="","",IF(Settings!$B$3&lt;=$H783,"Not due",IF($I783&lt;=30,"1-30",IF($I783&lt;=60,"31-60",IF($I783&lt;=90,"61-90","90+")))))</f>
        <v/>
      </c>
    </row>
    <row r="784" spans="1:10" x14ac:dyDescent="0.3">
      <c r="A784" s="14"/>
      <c r="B784" s="14"/>
      <c r="C784" s="17"/>
      <c r="D784" s="14"/>
      <c r="E784" s="18"/>
      <c r="F784" s="18"/>
      <c r="G784" s="19" t="str">
        <f t="shared" si="24"/>
        <v/>
      </c>
      <c r="H784" s="20" t="str">
        <f t="shared" si="25"/>
        <v/>
      </c>
      <c r="I784" s="21" t="str">
        <f>IF(OR($G784="",N($G784)&lt;=0,$H784=""),"",MAX(0,Settings!$B$3-$H784))</f>
        <v/>
      </c>
      <c r="J784" s="21" t="str">
        <f>IF($I784="","",IF(Settings!$B$3&lt;=$H784,"Not due",IF($I784&lt;=30,"1-30",IF($I784&lt;=60,"31-60",IF($I784&lt;=90,"61-90","90+")))))</f>
        <v/>
      </c>
    </row>
    <row r="785" spans="1:10" x14ac:dyDescent="0.3">
      <c r="A785" s="14"/>
      <c r="B785" s="14"/>
      <c r="C785" s="17"/>
      <c r="D785" s="14"/>
      <c r="E785" s="18"/>
      <c r="F785" s="18"/>
      <c r="G785" s="19" t="str">
        <f t="shared" si="24"/>
        <v/>
      </c>
      <c r="H785" s="20" t="str">
        <f t="shared" si="25"/>
        <v/>
      </c>
      <c r="I785" s="21" t="str">
        <f>IF(OR($G785="",N($G785)&lt;=0,$H785=""),"",MAX(0,Settings!$B$3-$H785))</f>
        <v/>
      </c>
      <c r="J785" s="21" t="str">
        <f>IF($I785="","",IF(Settings!$B$3&lt;=$H785,"Not due",IF($I785&lt;=30,"1-30",IF($I785&lt;=60,"31-60",IF($I785&lt;=90,"61-90","90+")))))</f>
        <v/>
      </c>
    </row>
    <row r="786" spans="1:10" x14ac:dyDescent="0.3">
      <c r="A786" s="14"/>
      <c r="B786" s="14"/>
      <c r="C786" s="17"/>
      <c r="D786" s="14"/>
      <c r="E786" s="18"/>
      <c r="F786" s="18"/>
      <c r="G786" s="19" t="str">
        <f t="shared" si="24"/>
        <v/>
      </c>
      <c r="H786" s="20" t="str">
        <f t="shared" si="25"/>
        <v/>
      </c>
      <c r="I786" s="21" t="str">
        <f>IF(OR($G786="",N($G786)&lt;=0,$H786=""),"",MAX(0,Settings!$B$3-$H786))</f>
        <v/>
      </c>
      <c r="J786" s="21" t="str">
        <f>IF($I786="","",IF(Settings!$B$3&lt;=$H786,"Not due",IF($I786&lt;=30,"1-30",IF($I786&lt;=60,"31-60",IF($I786&lt;=90,"61-90","90+")))))</f>
        <v/>
      </c>
    </row>
    <row r="787" spans="1:10" x14ac:dyDescent="0.3">
      <c r="A787" s="14"/>
      <c r="B787" s="14"/>
      <c r="C787" s="17"/>
      <c r="D787" s="14"/>
      <c r="E787" s="18"/>
      <c r="F787" s="18"/>
      <c r="G787" s="19" t="str">
        <f t="shared" si="24"/>
        <v/>
      </c>
      <c r="H787" s="20" t="str">
        <f t="shared" si="25"/>
        <v/>
      </c>
      <c r="I787" s="21" t="str">
        <f>IF(OR($G787="",N($G787)&lt;=0,$H787=""),"",MAX(0,Settings!$B$3-$H787))</f>
        <v/>
      </c>
      <c r="J787" s="21" t="str">
        <f>IF($I787="","",IF(Settings!$B$3&lt;=$H787,"Not due",IF($I787&lt;=30,"1-30",IF($I787&lt;=60,"31-60",IF($I787&lt;=90,"61-90","90+")))))</f>
        <v/>
      </c>
    </row>
    <row r="788" spans="1:10" x14ac:dyDescent="0.3">
      <c r="A788" s="14"/>
      <c r="B788" s="14"/>
      <c r="C788" s="17"/>
      <c r="D788" s="14"/>
      <c r="E788" s="18"/>
      <c r="F788" s="18"/>
      <c r="G788" s="19" t="str">
        <f t="shared" si="24"/>
        <v/>
      </c>
      <c r="H788" s="20" t="str">
        <f t="shared" si="25"/>
        <v/>
      </c>
      <c r="I788" s="21" t="str">
        <f>IF(OR($G788="",N($G788)&lt;=0,$H788=""),"",MAX(0,Settings!$B$3-$H788))</f>
        <v/>
      </c>
      <c r="J788" s="21" t="str">
        <f>IF($I788="","",IF(Settings!$B$3&lt;=$H788,"Not due",IF($I788&lt;=30,"1-30",IF($I788&lt;=60,"31-60",IF($I788&lt;=90,"61-90","90+")))))</f>
        <v/>
      </c>
    </row>
    <row r="789" spans="1:10" x14ac:dyDescent="0.3">
      <c r="A789" s="14"/>
      <c r="B789" s="14"/>
      <c r="C789" s="17"/>
      <c r="D789" s="14"/>
      <c r="E789" s="18"/>
      <c r="F789" s="18"/>
      <c r="G789" s="19" t="str">
        <f t="shared" si="24"/>
        <v/>
      </c>
      <c r="H789" s="20" t="str">
        <f t="shared" si="25"/>
        <v/>
      </c>
      <c r="I789" s="21" t="str">
        <f>IF(OR($G789="",N($G789)&lt;=0,$H789=""),"",MAX(0,Settings!$B$3-$H789))</f>
        <v/>
      </c>
      <c r="J789" s="21" t="str">
        <f>IF($I789="","",IF(Settings!$B$3&lt;=$H789,"Not due",IF($I789&lt;=30,"1-30",IF($I789&lt;=60,"31-60",IF($I789&lt;=90,"61-90","90+")))))</f>
        <v/>
      </c>
    </row>
    <row r="790" spans="1:10" x14ac:dyDescent="0.3">
      <c r="A790" s="14"/>
      <c r="B790" s="14"/>
      <c r="C790" s="17"/>
      <c r="D790" s="14"/>
      <c r="E790" s="18"/>
      <c r="F790" s="18"/>
      <c r="G790" s="19" t="str">
        <f t="shared" si="24"/>
        <v/>
      </c>
      <c r="H790" s="20" t="str">
        <f t="shared" si="25"/>
        <v/>
      </c>
      <c r="I790" s="21" t="str">
        <f>IF(OR($G790="",N($G790)&lt;=0,$H790=""),"",MAX(0,Settings!$B$3-$H790))</f>
        <v/>
      </c>
      <c r="J790" s="21" t="str">
        <f>IF($I790="","",IF(Settings!$B$3&lt;=$H790,"Not due",IF($I790&lt;=30,"1-30",IF($I790&lt;=60,"31-60",IF($I790&lt;=90,"61-90","90+")))))</f>
        <v/>
      </c>
    </row>
    <row r="791" spans="1:10" x14ac:dyDescent="0.3">
      <c r="A791" s="14"/>
      <c r="B791" s="14"/>
      <c r="C791" s="17"/>
      <c r="D791" s="14"/>
      <c r="E791" s="18"/>
      <c r="F791" s="18"/>
      <c r="G791" s="19" t="str">
        <f t="shared" si="24"/>
        <v/>
      </c>
      <c r="H791" s="20" t="str">
        <f t="shared" si="25"/>
        <v/>
      </c>
      <c r="I791" s="21" t="str">
        <f>IF(OR($G791="",N($G791)&lt;=0,$H791=""),"",MAX(0,Settings!$B$3-$H791))</f>
        <v/>
      </c>
      <c r="J791" s="21" t="str">
        <f>IF($I791="","",IF(Settings!$B$3&lt;=$H791,"Not due",IF($I791&lt;=30,"1-30",IF($I791&lt;=60,"31-60",IF($I791&lt;=90,"61-90","90+")))))</f>
        <v/>
      </c>
    </row>
    <row r="792" spans="1:10" x14ac:dyDescent="0.3">
      <c r="A792" s="14"/>
      <c r="B792" s="14"/>
      <c r="C792" s="17"/>
      <c r="D792" s="14"/>
      <c r="E792" s="18"/>
      <c r="F792" s="18"/>
      <c r="G792" s="19" t="str">
        <f t="shared" si="24"/>
        <v/>
      </c>
      <c r="H792" s="20" t="str">
        <f t="shared" si="25"/>
        <v/>
      </c>
      <c r="I792" s="21" t="str">
        <f>IF(OR($G792="",N($G792)&lt;=0,$H792=""),"",MAX(0,Settings!$B$3-$H792))</f>
        <v/>
      </c>
      <c r="J792" s="21" t="str">
        <f>IF($I792="","",IF(Settings!$B$3&lt;=$H792,"Not due",IF($I792&lt;=30,"1-30",IF($I792&lt;=60,"31-60",IF($I792&lt;=90,"61-90","90+")))))</f>
        <v/>
      </c>
    </row>
    <row r="793" spans="1:10" x14ac:dyDescent="0.3">
      <c r="A793" s="14"/>
      <c r="B793" s="14"/>
      <c r="C793" s="17"/>
      <c r="D793" s="14"/>
      <c r="E793" s="18"/>
      <c r="F793" s="18"/>
      <c r="G793" s="19" t="str">
        <f t="shared" si="24"/>
        <v/>
      </c>
      <c r="H793" s="20" t="str">
        <f t="shared" si="25"/>
        <v/>
      </c>
      <c r="I793" s="21" t="str">
        <f>IF(OR($G793="",N($G793)&lt;=0,$H793=""),"",MAX(0,Settings!$B$3-$H793))</f>
        <v/>
      </c>
      <c r="J793" s="21" t="str">
        <f>IF($I793="","",IF(Settings!$B$3&lt;=$H793,"Not due",IF($I793&lt;=30,"1-30",IF($I793&lt;=60,"31-60",IF($I793&lt;=90,"61-90","90+")))))</f>
        <v/>
      </c>
    </row>
    <row r="794" spans="1:10" x14ac:dyDescent="0.3">
      <c r="A794" s="14"/>
      <c r="B794" s="14"/>
      <c r="C794" s="17"/>
      <c r="D794" s="14"/>
      <c r="E794" s="18"/>
      <c r="F794" s="18"/>
      <c r="G794" s="19" t="str">
        <f t="shared" si="24"/>
        <v/>
      </c>
      <c r="H794" s="20" t="str">
        <f t="shared" si="25"/>
        <v/>
      </c>
      <c r="I794" s="21" t="str">
        <f>IF(OR($G794="",N($G794)&lt;=0,$H794=""),"",MAX(0,Settings!$B$3-$H794))</f>
        <v/>
      </c>
      <c r="J794" s="21" t="str">
        <f>IF($I794="","",IF(Settings!$B$3&lt;=$H794,"Not due",IF($I794&lt;=30,"1-30",IF($I794&lt;=60,"31-60",IF($I794&lt;=90,"61-90","90+")))))</f>
        <v/>
      </c>
    </row>
    <row r="795" spans="1:10" x14ac:dyDescent="0.3">
      <c r="A795" s="14"/>
      <c r="B795" s="14"/>
      <c r="C795" s="17"/>
      <c r="D795" s="14"/>
      <c r="E795" s="18"/>
      <c r="F795" s="18"/>
      <c r="G795" s="19" t="str">
        <f t="shared" si="24"/>
        <v/>
      </c>
      <c r="H795" s="20" t="str">
        <f t="shared" si="25"/>
        <v/>
      </c>
      <c r="I795" s="21" t="str">
        <f>IF(OR($G795="",N($G795)&lt;=0,$H795=""),"",MAX(0,Settings!$B$3-$H795))</f>
        <v/>
      </c>
      <c r="J795" s="21" t="str">
        <f>IF($I795="","",IF(Settings!$B$3&lt;=$H795,"Not due",IF($I795&lt;=30,"1-30",IF($I795&lt;=60,"31-60",IF($I795&lt;=90,"61-90","90+")))))</f>
        <v/>
      </c>
    </row>
    <row r="796" spans="1:10" x14ac:dyDescent="0.3">
      <c r="A796" s="14"/>
      <c r="B796" s="14"/>
      <c r="C796" s="17"/>
      <c r="D796" s="14"/>
      <c r="E796" s="18"/>
      <c r="F796" s="18"/>
      <c r="G796" s="19" t="str">
        <f t="shared" si="24"/>
        <v/>
      </c>
      <c r="H796" s="20" t="str">
        <f t="shared" si="25"/>
        <v/>
      </c>
      <c r="I796" s="21" t="str">
        <f>IF(OR($G796="",N($G796)&lt;=0,$H796=""),"",MAX(0,Settings!$B$3-$H796))</f>
        <v/>
      </c>
      <c r="J796" s="21" t="str">
        <f>IF($I796="","",IF(Settings!$B$3&lt;=$H796,"Not due",IF($I796&lt;=30,"1-30",IF($I796&lt;=60,"31-60",IF($I796&lt;=90,"61-90","90+")))))</f>
        <v/>
      </c>
    </row>
    <row r="797" spans="1:10" x14ac:dyDescent="0.3">
      <c r="A797" s="14"/>
      <c r="B797" s="14"/>
      <c r="C797" s="17"/>
      <c r="D797" s="14"/>
      <c r="E797" s="18"/>
      <c r="F797" s="18"/>
      <c r="G797" s="19" t="str">
        <f t="shared" si="24"/>
        <v/>
      </c>
      <c r="H797" s="20" t="str">
        <f t="shared" si="25"/>
        <v/>
      </c>
      <c r="I797" s="21" t="str">
        <f>IF(OR($G797="",N($G797)&lt;=0,$H797=""),"",MAX(0,Settings!$B$3-$H797))</f>
        <v/>
      </c>
      <c r="J797" s="21" t="str">
        <f>IF($I797="","",IF(Settings!$B$3&lt;=$H797,"Not due",IF($I797&lt;=30,"1-30",IF($I797&lt;=60,"31-60",IF($I797&lt;=90,"61-90","90+")))))</f>
        <v/>
      </c>
    </row>
    <row r="798" spans="1:10" x14ac:dyDescent="0.3">
      <c r="A798" s="14"/>
      <c r="B798" s="14"/>
      <c r="C798" s="17"/>
      <c r="D798" s="14"/>
      <c r="E798" s="18"/>
      <c r="F798" s="18"/>
      <c r="G798" s="19" t="str">
        <f t="shared" si="24"/>
        <v/>
      </c>
      <c r="H798" s="20" t="str">
        <f t="shared" si="25"/>
        <v/>
      </c>
      <c r="I798" s="21" t="str">
        <f>IF(OR($G798="",N($G798)&lt;=0,$H798=""),"",MAX(0,Settings!$B$3-$H798))</f>
        <v/>
      </c>
      <c r="J798" s="21" t="str">
        <f>IF($I798="","",IF(Settings!$B$3&lt;=$H798,"Not due",IF($I798&lt;=30,"1-30",IF($I798&lt;=60,"31-60",IF($I798&lt;=90,"61-90","90+")))))</f>
        <v/>
      </c>
    </row>
    <row r="799" spans="1:10" x14ac:dyDescent="0.3">
      <c r="A799" s="14"/>
      <c r="B799" s="14"/>
      <c r="C799" s="17"/>
      <c r="D799" s="14"/>
      <c r="E799" s="18"/>
      <c r="F799" s="18"/>
      <c r="G799" s="19" t="str">
        <f t="shared" si="24"/>
        <v/>
      </c>
      <c r="H799" s="20" t="str">
        <f t="shared" si="25"/>
        <v/>
      </c>
      <c r="I799" s="21" t="str">
        <f>IF(OR($G799="",N($G799)&lt;=0,$H799=""),"",MAX(0,Settings!$B$3-$H799))</f>
        <v/>
      </c>
      <c r="J799" s="21" t="str">
        <f>IF($I799="","",IF(Settings!$B$3&lt;=$H799,"Not due",IF($I799&lt;=30,"1-30",IF($I799&lt;=60,"31-60",IF($I799&lt;=90,"61-90","90+")))))</f>
        <v/>
      </c>
    </row>
    <row r="800" spans="1:10" x14ac:dyDescent="0.3">
      <c r="A800" s="14"/>
      <c r="B800" s="14"/>
      <c r="C800" s="17"/>
      <c r="D800" s="14"/>
      <c r="E800" s="18"/>
      <c r="F800" s="18"/>
      <c r="G800" s="19" t="str">
        <f t="shared" si="24"/>
        <v/>
      </c>
      <c r="H800" s="20" t="str">
        <f t="shared" si="25"/>
        <v/>
      </c>
      <c r="I800" s="21" t="str">
        <f>IF(OR($G800="",N($G800)&lt;=0,$H800=""),"",MAX(0,Settings!$B$3-$H800))</f>
        <v/>
      </c>
      <c r="J800" s="21" t="str">
        <f>IF($I800="","",IF(Settings!$B$3&lt;=$H800,"Not due",IF($I800&lt;=30,"1-30",IF($I800&lt;=60,"31-60",IF($I800&lt;=90,"61-90","90+")))))</f>
        <v/>
      </c>
    </row>
    <row r="801" spans="1:10" x14ac:dyDescent="0.3">
      <c r="A801" s="14"/>
      <c r="B801" s="14"/>
      <c r="C801" s="17"/>
      <c r="D801" s="14"/>
      <c r="E801" s="18"/>
      <c r="F801" s="18"/>
      <c r="G801" s="19" t="str">
        <f t="shared" si="24"/>
        <v/>
      </c>
      <c r="H801" s="20" t="str">
        <f t="shared" si="25"/>
        <v/>
      </c>
      <c r="I801" s="21" t="str">
        <f>IF(OR($G801="",N($G801)&lt;=0,$H801=""),"",MAX(0,Settings!$B$3-$H801))</f>
        <v/>
      </c>
      <c r="J801" s="21" t="str">
        <f>IF($I801="","",IF(Settings!$B$3&lt;=$H801,"Not due",IF($I801&lt;=30,"1-30",IF($I801&lt;=60,"31-60",IF($I801&lt;=90,"61-90","90+")))))</f>
        <v/>
      </c>
    </row>
    <row r="802" spans="1:10" x14ac:dyDescent="0.3">
      <c r="A802" s="14"/>
      <c r="B802" s="14"/>
      <c r="C802" s="17"/>
      <c r="D802" s="14"/>
      <c r="E802" s="18"/>
      <c r="F802" s="18"/>
      <c r="G802" s="19" t="str">
        <f t="shared" si="24"/>
        <v/>
      </c>
      <c r="H802" s="20" t="str">
        <f t="shared" si="25"/>
        <v/>
      </c>
      <c r="I802" s="21" t="str">
        <f>IF(OR($G802="",N($G802)&lt;=0,$H802=""),"",MAX(0,Settings!$B$3-$H802))</f>
        <v/>
      </c>
      <c r="J802" s="21" t="str">
        <f>IF($I802="","",IF(Settings!$B$3&lt;=$H802,"Not due",IF($I802&lt;=30,"1-30",IF($I802&lt;=60,"31-60",IF($I802&lt;=90,"61-90","90+")))))</f>
        <v/>
      </c>
    </row>
    <row r="803" spans="1:10" x14ac:dyDescent="0.3">
      <c r="A803" s="14"/>
      <c r="B803" s="14"/>
      <c r="C803" s="17"/>
      <c r="D803" s="14"/>
      <c r="E803" s="18"/>
      <c r="F803" s="18"/>
      <c r="G803" s="19" t="str">
        <f t="shared" si="24"/>
        <v/>
      </c>
      <c r="H803" s="20" t="str">
        <f t="shared" si="25"/>
        <v/>
      </c>
      <c r="I803" s="21" t="str">
        <f>IF(OR($G803="",N($G803)&lt;=0,$H803=""),"",MAX(0,Settings!$B$3-$H803))</f>
        <v/>
      </c>
      <c r="J803" s="21" t="str">
        <f>IF($I803="","",IF(Settings!$B$3&lt;=$H803,"Not due",IF($I803&lt;=30,"1-30",IF($I803&lt;=60,"31-60",IF($I803&lt;=90,"61-90","90+")))))</f>
        <v/>
      </c>
    </row>
    <row r="804" spans="1:10" x14ac:dyDescent="0.3">
      <c r="A804" s="14"/>
      <c r="B804" s="14"/>
      <c r="C804" s="17"/>
      <c r="D804" s="14"/>
      <c r="E804" s="18"/>
      <c r="F804" s="18"/>
      <c r="G804" s="19" t="str">
        <f t="shared" si="24"/>
        <v/>
      </c>
      <c r="H804" s="20" t="str">
        <f t="shared" si="25"/>
        <v/>
      </c>
      <c r="I804" s="21" t="str">
        <f>IF(OR($G804="",N($G804)&lt;=0,$H804=""),"",MAX(0,Settings!$B$3-$H804))</f>
        <v/>
      </c>
      <c r="J804" s="21" t="str">
        <f>IF($I804="","",IF(Settings!$B$3&lt;=$H804,"Not due",IF($I804&lt;=30,"1-30",IF($I804&lt;=60,"31-60",IF($I804&lt;=90,"61-90","90+")))))</f>
        <v/>
      </c>
    </row>
    <row r="805" spans="1:10" x14ac:dyDescent="0.3">
      <c r="A805" s="14"/>
      <c r="B805" s="14"/>
      <c r="C805" s="17"/>
      <c r="D805" s="14"/>
      <c r="E805" s="18"/>
      <c r="F805" s="18"/>
      <c r="G805" s="19" t="str">
        <f t="shared" si="24"/>
        <v/>
      </c>
      <c r="H805" s="20" t="str">
        <f t="shared" si="25"/>
        <v/>
      </c>
      <c r="I805" s="21" t="str">
        <f>IF(OR($G805="",N($G805)&lt;=0,$H805=""),"",MAX(0,Settings!$B$3-$H805))</f>
        <v/>
      </c>
      <c r="J805" s="21" t="str">
        <f>IF($I805="","",IF(Settings!$B$3&lt;=$H805,"Not due",IF($I805&lt;=30,"1-30",IF($I805&lt;=60,"31-60",IF($I805&lt;=90,"61-90","90+")))))</f>
        <v/>
      </c>
    </row>
    <row r="806" spans="1:10" x14ac:dyDescent="0.3">
      <c r="A806" s="14"/>
      <c r="B806" s="14"/>
      <c r="C806" s="17"/>
      <c r="D806" s="14"/>
      <c r="E806" s="18"/>
      <c r="F806" s="18"/>
      <c r="G806" s="19" t="str">
        <f t="shared" si="24"/>
        <v/>
      </c>
      <c r="H806" s="20" t="str">
        <f t="shared" si="25"/>
        <v/>
      </c>
      <c r="I806" s="21" t="str">
        <f>IF(OR($G806="",N($G806)&lt;=0,$H806=""),"",MAX(0,Settings!$B$3-$H806))</f>
        <v/>
      </c>
      <c r="J806" s="21" t="str">
        <f>IF($I806="","",IF(Settings!$B$3&lt;=$H806,"Not due",IF($I806&lt;=30,"1-30",IF($I806&lt;=60,"31-60",IF($I806&lt;=90,"61-90","90+")))))</f>
        <v/>
      </c>
    </row>
    <row r="807" spans="1:10" x14ac:dyDescent="0.3">
      <c r="A807" s="14"/>
      <c r="B807" s="14"/>
      <c r="C807" s="17"/>
      <c r="D807" s="14"/>
      <c r="E807" s="18"/>
      <c r="F807" s="18"/>
      <c r="G807" s="19" t="str">
        <f t="shared" si="24"/>
        <v/>
      </c>
      <c r="H807" s="20" t="str">
        <f t="shared" si="25"/>
        <v/>
      </c>
      <c r="I807" s="21" t="str">
        <f>IF(OR($G807="",N($G807)&lt;=0,$H807=""),"",MAX(0,Settings!$B$3-$H807))</f>
        <v/>
      </c>
      <c r="J807" s="21" t="str">
        <f>IF($I807="","",IF(Settings!$B$3&lt;=$H807,"Not due",IF($I807&lt;=30,"1-30",IF($I807&lt;=60,"31-60",IF($I807&lt;=90,"61-90","90+")))))</f>
        <v/>
      </c>
    </row>
    <row r="808" spans="1:10" x14ac:dyDescent="0.3">
      <c r="A808" s="14"/>
      <c r="B808" s="14"/>
      <c r="C808" s="17"/>
      <c r="D808" s="14"/>
      <c r="E808" s="18"/>
      <c r="F808" s="18"/>
      <c r="G808" s="19" t="str">
        <f t="shared" si="24"/>
        <v/>
      </c>
      <c r="H808" s="20" t="str">
        <f t="shared" si="25"/>
        <v/>
      </c>
      <c r="I808" s="21" t="str">
        <f>IF(OR($G808="",N($G808)&lt;=0,$H808=""),"",MAX(0,Settings!$B$3-$H808))</f>
        <v/>
      </c>
      <c r="J808" s="21" t="str">
        <f>IF($I808="","",IF(Settings!$B$3&lt;=$H808,"Not due",IF($I808&lt;=30,"1-30",IF($I808&lt;=60,"31-60",IF($I808&lt;=90,"61-90","90+")))))</f>
        <v/>
      </c>
    </row>
    <row r="809" spans="1:10" x14ac:dyDescent="0.3">
      <c r="A809" s="14"/>
      <c r="B809" s="14"/>
      <c r="C809" s="17"/>
      <c r="D809" s="14"/>
      <c r="E809" s="18"/>
      <c r="F809" s="18"/>
      <c r="G809" s="19" t="str">
        <f t="shared" si="24"/>
        <v/>
      </c>
      <c r="H809" s="20" t="str">
        <f t="shared" si="25"/>
        <v/>
      </c>
      <c r="I809" s="21" t="str">
        <f>IF(OR($G809="",N($G809)&lt;=0,$H809=""),"",MAX(0,Settings!$B$3-$H809))</f>
        <v/>
      </c>
      <c r="J809" s="21" t="str">
        <f>IF($I809="","",IF(Settings!$B$3&lt;=$H809,"Not due",IF($I809&lt;=30,"1-30",IF($I809&lt;=60,"31-60",IF($I809&lt;=90,"61-90","90+")))))</f>
        <v/>
      </c>
    </row>
    <row r="810" spans="1:10" x14ac:dyDescent="0.3">
      <c r="A810" s="14"/>
      <c r="B810" s="14"/>
      <c r="C810" s="17"/>
      <c r="D810" s="14"/>
      <c r="E810" s="18"/>
      <c r="F810" s="18"/>
      <c r="G810" s="19" t="str">
        <f t="shared" si="24"/>
        <v/>
      </c>
      <c r="H810" s="20" t="str">
        <f t="shared" si="25"/>
        <v/>
      </c>
      <c r="I810" s="21" t="str">
        <f>IF(OR($G810="",N($G810)&lt;=0,$H810=""),"",MAX(0,Settings!$B$3-$H810))</f>
        <v/>
      </c>
      <c r="J810" s="21" t="str">
        <f>IF($I810="","",IF(Settings!$B$3&lt;=$H810,"Not due",IF($I810&lt;=30,"1-30",IF($I810&lt;=60,"31-60",IF($I810&lt;=90,"61-90","90+")))))</f>
        <v/>
      </c>
    </row>
    <row r="811" spans="1:10" x14ac:dyDescent="0.3">
      <c r="A811" s="14"/>
      <c r="B811" s="14"/>
      <c r="C811" s="17"/>
      <c r="D811" s="14"/>
      <c r="E811" s="18"/>
      <c r="F811" s="18"/>
      <c r="G811" s="19" t="str">
        <f t="shared" si="24"/>
        <v/>
      </c>
      <c r="H811" s="20" t="str">
        <f t="shared" si="25"/>
        <v/>
      </c>
      <c r="I811" s="21" t="str">
        <f>IF(OR($G811="",N($G811)&lt;=0,$H811=""),"",MAX(0,Settings!$B$3-$H811))</f>
        <v/>
      </c>
      <c r="J811" s="21" t="str">
        <f>IF($I811="","",IF(Settings!$B$3&lt;=$H811,"Not due",IF($I811&lt;=30,"1-30",IF($I811&lt;=60,"31-60",IF($I811&lt;=90,"61-90","90+")))))</f>
        <v/>
      </c>
    </row>
    <row r="812" spans="1:10" x14ac:dyDescent="0.3">
      <c r="A812" s="14"/>
      <c r="B812" s="14"/>
      <c r="C812" s="17"/>
      <c r="D812" s="14"/>
      <c r="E812" s="18"/>
      <c r="F812" s="18"/>
      <c r="G812" s="19" t="str">
        <f t="shared" si="24"/>
        <v/>
      </c>
      <c r="H812" s="20" t="str">
        <f t="shared" si="25"/>
        <v/>
      </c>
      <c r="I812" s="21" t="str">
        <f>IF(OR($G812="",N($G812)&lt;=0,$H812=""),"",MAX(0,Settings!$B$3-$H812))</f>
        <v/>
      </c>
      <c r="J812" s="21" t="str">
        <f>IF($I812="","",IF(Settings!$B$3&lt;=$H812,"Not due",IF($I812&lt;=30,"1-30",IF($I812&lt;=60,"31-60",IF($I812&lt;=90,"61-90","90+")))))</f>
        <v/>
      </c>
    </row>
    <row r="813" spans="1:10" x14ac:dyDescent="0.3">
      <c r="A813" s="14"/>
      <c r="B813" s="14"/>
      <c r="C813" s="17"/>
      <c r="D813" s="14"/>
      <c r="E813" s="18"/>
      <c r="F813" s="18"/>
      <c r="G813" s="19" t="str">
        <f t="shared" si="24"/>
        <v/>
      </c>
      <c r="H813" s="20" t="str">
        <f t="shared" si="25"/>
        <v/>
      </c>
      <c r="I813" s="21" t="str">
        <f>IF(OR($G813="",N($G813)&lt;=0,$H813=""),"",MAX(0,Settings!$B$3-$H813))</f>
        <v/>
      </c>
      <c r="J813" s="21" t="str">
        <f>IF($I813="","",IF(Settings!$B$3&lt;=$H813,"Not due",IF($I813&lt;=30,"1-30",IF($I813&lt;=60,"31-60",IF($I813&lt;=90,"61-90","90+")))))</f>
        <v/>
      </c>
    </row>
    <row r="814" spans="1:10" x14ac:dyDescent="0.3">
      <c r="A814" s="14"/>
      <c r="B814" s="14"/>
      <c r="C814" s="17"/>
      <c r="D814" s="14"/>
      <c r="E814" s="18"/>
      <c r="F814" s="18"/>
      <c r="G814" s="19" t="str">
        <f t="shared" si="24"/>
        <v/>
      </c>
      <c r="H814" s="20" t="str">
        <f t="shared" si="25"/>
        <v/>
      </c>
      <c r="I814" s="21" t="str">
        <f>IF(OR($G814="",N($G814)&lt;=0,$H814=""),"",MAX(0,Settings!$B$3-$H814))</f>
        <v/>
      </c>
      <c r="J814" s="21" t="str">
        <f>IF($I814="","",IF(Settings!$B$3&lt;=$H814,"Not due",IF($I814&lt;=30,"1-30",IF($I814&lt;=60,"31-60",IF($I814&lt;=90,"61-90","90+")))))</f>
        <v/>
      </c>
    </row>
    <row r="815" spans="1:10" x14ac:dyDescent="0.3">
      <c r="A815" s="14"/>
      <c r="B815" s="14"/>
      <c r="C815" s="17"/>
      <c r="D815" s="14"/>
      <c r="E815" s="18"/>
      <c r="F815" s="18"/>
      <c r="G815" s="19" t="str">
        <f t="shared" si="24"/>
        <v/>
      </c>
      <c r="H815" s="20" t="str">
        <f t="shared" si="25"/>
        <v/>
      </c>
      <c r="I815" s="21" t="str">
        <f>IF(OR($G815="",N($G815)&lt;=0,$H815=""),"",MAX(0,Settings!$B$3-$H815))</f>
        <v/>
      </c>
      <c r="J815" s="21" t="str">
        <f>IF($I815="","",IF(Settings!$B$3&lt;=$H815,"Not due",IF($I815&lt;=30,"1-30",IF($I815&lt;=60,"31-60",IF($I815&lt;=90,"61-90","90+")))))</f>
        <v/>
      </c>
    </row>
    <row r="816" spans="1:10" x14ac:dyDescent="0.3">
      <c r="A816" s="14"/>
      <c r="B816" s="14"/>
      <c r="C816" s="17"/>
      <c r="D816" s="14"/>
      <c r="E816" s="18"/>
      <c r="F816" s="18"/>
      <c r="G816" s="19" t="str">
        <f t="shared" si="24"/>
        <v/>
      </c>
      <c r="H816" s="20" t="str">
        <f t="shared" si="25"/>
        <v/>
      </c>
      <c r="I816" s="21" t="str">
        <f>IF(OR($G816="",N($G816)&lt;=0,$H816=""),"",MAX(0,Settings!$B$3-$H816))</f>
        <v/>
      </c>
      <c r="J816" s="21" t="str">
        <f>IF($I816="","",IF(Settings!$B$3&lt;=$H816,"Not due",IF($I816&lt;=30,"1-30",IF($I816&lt;=60,"31-60",IF($I816&lt;=90,"61-90","90+")))))</f>
        <v/>
      </c>
    </row>
    <row r="817" spans="1:10" x14ac:dyDescent="0.3">
      <c r="A817" s="14"/>
      <c r="B817" s="14"/>
      <c r="C817" s="17"/>
      <c r="D817" s="14"/>
      <c r="E817" s="18"/>
      <c r="F817" s="18"/>
      <c r="G817" s="19" t="str">
        <f t="shared" si="24"/>
        <v/>
      </c>
      <c r="H817" s="20" t="str">
        <f t="shared" si="25"/>
        <v/>
      </c>
      <c r="I817" s="21" t="str">
        <f>IF(OR($G817="",N($G817)&lt;=0,$H817=""),"",MAX(0,Settings!$B$3-$H817))</f>
        <v/>
      </c>
      <c r="J817" s="21" t="str">
        <f>IF($I817="","",IF(Settings!$B$3&lt;=$H817,"Not due",IF($I817&lt;=30,"1-30",IF($I817&lt;=60,"31-60",IF($I817&lt;=90,"61-90","90+")))))</f>
        <v/>
      </c>
    </row>
    <row r="818" spans="1:10" x14ac:dyDescent="0.3">
      <c r="A818" s="14"/>
      <c r="B818" s="14"/>
      <c r="C818" s="17"/>
      <c r="D818" s="14"/>
      <c r="E818" s="18"/>
      <c r="F818" s="18"/>
      <c r="G818" s="19" t="str">
        <f t="shared" si="24"/>
        <v/>
      </c>
      <c r="H818" s="20" t="str">
        <f t="shared" si="25"/>
        <v/>
      </c>
      <c r="I818" s="21" t="str">
        <f>IF(OR($G818="",N($G818)&lt;=0,$H818=""),"",MAX(0,Settings!$B$3-$H818))</f>
        <v/>
      </c>
      <c r="J818" s="21" t="str">
        <f>IF($I818="","",IF(Settings!$B$3&lt;=$H818,"Not due",IF($I818&lt;=30,"1-30",IF($I818&lt;=60,"31-60",IF($I818&lt;=90,"61-90","90+")))))</f>
        <v/>
      </c>
    </row>
    <row r="819" spans="1:10" x14ac:dyDescent="0.3">
      <c r="A819" s="14"/>
      <c r="B819" s="14"/>
      <c r="C819" s="17"/>
      <c r="D819" s="14"/>
      <c r="E819" s="18"/>
      <c r="F819" s="18"/>
      <c r="G819" s="19" t="str">
        <f t="shared" si="24"/>
        <v/>
      </c>
      <c r="H819" s="20" t="str">
        <f t="shared" si="25"/>
        <v/>
      </c>
      <c r="I819" s="21" t="str">
        <f>IF(OR($G819="",N($G819)&lt;=0,$H819=""),"",MAX(0,Settings!$B$3-$H819))</f>
        <v/>
      </c>
      <c r="J819" s="21" t="str">
        <f>IF($I819="","",IF(Settings!$B$3&lt;=$H819,"Not due",IF($I819&lt;=30,"1-30",IF($I819&lt;=60,"31-60",IF($I819&lt;=90,"61-90","90+")))))</f>
        <v/>
      </c>
    </row>
    <row r="820" spans="1:10" x14ac:dyDescent="0.3">
      <c r="A820" s="14"/>
      <c r="B820" s="14"/>
      <c r="C820" s="17"/>
      <c r="D820" s="14"/>
      <c r="E820" s="18"/>
      <c r="F820" s="18"/>
      <c r="G820" s="19" t="str">
        <f t="shared" si="24"/>
        <v/>
      </c>
      <c r="H820" s="20" t="str">
        <f t="shared" si="25"/>
        <v/>
      </c>
      <c r="I820" s="21" t="str">
        <f>IF(OR($G820="",N($G820)&lt;=0,$H820=""),"",MAX(0,Settings!$B$3-$H820))</f>
        <v/>
      </c>
      <c r="J820" s="21" t="str">
        <f>IF($I820="","",IF(Settings!$B$3&lt;=$H820,"Not due",IF($I820&lt;=30,"1-30",IF($I820&lt;=60,"31-60",IF($I820&lt;=90,"61-90","90+")))))</f>
        <v/>
      </c>
    </row>
    <row r="821" spans="1:10" x14ac:dyDescent="0.3">
      <c r="A821" s="14"/>
      <c r="B821" s="14"/>
      <c r="C821" s="17"/>
      <c r="D821" s="14"/>
      <c r="E821" s="18"/>
      <c r="F821" s="18"/>
      <c r="G821" s="19" t="str">
        <f t="shared" si="24"/>
        <v/>
      </c>
      <c r="H821" s="20" t="str">
        <f t="shared" si="25"/>
        <v/>
      </c>
      <c r="I821" s="21" t="str">
        <f>IF(OR($G821="",N($G821)&lt;=0,$H821=""),"",MAX(0,Settings!$B$3-$H821))</f>
        <v/>
      </c>
      <c r="J821" s="21" t="str">
        <f>IF($I821="","",IF(Settings!$B$3&lt;=$H821,"Not due",IF($I821&lt;=30,"1-30",IF($I821&lt;=60,"31-60",IF($I821&lt;=90,"61-90","90+")))))</f>
        <v/>
      </c>
    </row>
    <row r="822" spans="1:10" x14ac:dyDescent="0.3">
      <c r="A822" s="14"/>
      <c r="B822" s="14"/>
      <c r="C822" s="17"/>
      <c r="D822" s="14"/>
      <c r="E822" s="18"/>
      <c r="F822" s="18"/>
      <c r="G822" s="19" t="str">
        <f t="shared" si="24"/>
        <v/>
      </c>
      <c r="H822" s="20" t="str">
        <f t="shared" si="25"/>
        <v/>
      </c>
      <c r="I822" s="21" t="str">
        <f>IF(OR($G822="",N($G822)&lt;=0,$H822=""),"",MAX(0,Settings!$B$3-$H822))</f>
        <v/>
      </c>
      <c r="J822" s="21" t="str">
        <f>IF($I822="","",IF(Settings!$B$3&lt;=$H822,"Not due",IF($I822&lt;=30,"1-30",IF($I822&lt;=60,"31-60",IF($I822&lt;=90,"61-90","90+")))))</f>
        <v/>
      </c>
    </row>
    <row r="823" spans="1:10" x14ac:dyDescent="0.3">
      <c r="A823" s="14"/>
      <c r="B823" s="14"/>
      <c r="C823" s="17"/>
      <c r="D823" s="14"/>
      <c r="E823" s="18"/>
      <c r="F823" s="18"/>
      <c r="G823" s="19" t="str">
        <f t="shared" si="24"/>
        <v/>
      </c>
      <c r="H823" s="20" t="str">
        <f t="shared" si="25"/>
        <v/>
      </c>
      <c r="I823" s="21" t="str">
        <f>IF(OR($G823="",N($G823)&lt;=0,$H823=""),"",MAX(0,Settings!$B$3-$H823))</f>
        <v/>
      </c>
      <c r="J823" s="21" t="str">
        <f>IF($I823="","",IF(Settings!$B$3&lt;=$H823,"Not due",IF($I823&lt;=30,"1-30",IF($I823&lt;=60,"31-60",IF($I823&lt;=90,"61-90","90+")))))</f>
        <v/>
      </c>
    </row>
    <row r="824" spans="1:10" x14ac:dyDescent="0.3">
      <c r="A824" s="14"/>
      <c r="B824" s="14"/>
      <c r="C824" s="17"/>
      <c r="D824" s="14"/>
      <c r="E824" s="18"/>
      <c r="F824" s="18"/>
      <c r="G824" s="19" t="str">
        <f t="shared" si="24"/>
        <v/>
      </c>
      <c r="H824" s="20" t="str">
        <f t="shared" si="25"/>
        <v/>
      </c>
      <c r="I824" s="21" t="str">
        <f>IF(OR($G824="",N($G824)&lt;=0,$H824=""),"",MAX(0,Settings!$B$3-$H824))</f>
        <v/>
      </c>
      <c r="J824" s="21" t="str">
        <f>IF($I824="","",IF(Settings!$B$3&lt;=$H824,"Not due",IF($I824&lt;=30,"1-30",IF($I824&lt;=60,"31-60",IF($I824&lt;=90,"61-90","90+")))))</f>
        <v/>
      </c>
    </row>
    <row r="825" spans="1:10" x14ac:dyDescent="0.3">
      <c r="A825" s="14"/>
      <c r="B825" s="14"/>
      <c r="C825" s="17"/>
      <c r="D825" s="14"/>
      <c r="E825" s="18"/>
      <c r="F825" s="18"/>
      <c r="G825" s="19" t="str">
        <f t="shared" si="24"/>
        <v/>
      </c>
      <c r="H825" s="20" t="str">
        <f t="shared" si="25"/>
        <v/>
      </c>
      <c r="I825" s="21" t="str">
        <f>IF(OR($G825="",N($G825)&lt;=0,$H825=""),"",MAX(0,Settings!$B$3-$H825))</f>
        <v/>
      </c>
      <c r="J825" s="21" t="str">
        <f>IF($I825="","",IF(Settings!$B$3&lt;=$H825,"Not due",IF($I825&lt;=30,"1-30",IF($I825&lt;=60,"31-60",IF($I825&lt;=90,"61-90","90+")))))</f>
        <v/>
      </c>
    </row>
    <row r="826" spans="1:10" x14ac:dyDescent="0.3">
      <c r="A826" s="14"/>
      <c r="B826" s="14"/>
      <c r="C826" s="17"/>
      <c r="D826" s="14"/>
      <c r="E826" s="18"/>
      <c r="F826" s="18"/>
      <c r="G826" s="19" t="str">
        <f t="shared" si="24"/>
        <v/>
      </c>
      <c r="H826" s="20" t="str">
        <f t="shared" si="25"/>
        <v/>
      </c>
      <c r="I826" s="21" t="str">
        <f>IF(OR($G826="",N($G826)&lt;=0,$H826=""),"",MAX(0,Settings!$B$3-$H826))</f>
        <v/>
      </c>
      <c r="J826" s="21" t="str">
        <f>IF($I826="","",IF(Settings!$B$3&lt;=$H826,"Not due",IF($I826&lt;=30,"1-30",IF($I826&lt;=60,"31-60",IF($I826&lt;=90,"61-90","90+")))))</f>
        <v/>
      </c>
    </row>
    <row r="827" spans="1:10" x14ac:dyDescent="0.3">
      <c r="A827" s="14"/>
      <c r="B827" s="14"/>
      <c r="C827" s="17"/>
      <c r="D827" s="14"/>
      <c r="E827" s="18"/>
      <c r="F827" s="18"/>
      <c r="G827" s="19" t="str">
        <f t="shared" si="24"/>
        <v/>
      </c>
      <c r="H827" s="20" t="str">
        <f t="shared" si="25"/>
        <v/>
      </c>
      <c r="I827" s="21" t="str">
        <f>IF(OR($G827="",N($G827)&lt;=0,$H827=""),"",MAX(0,Settings!$B$3-$H827))</f>
        <v/>
      </c>
      <c r="J827" s="21" t="str">
        <f>IF($I827="","",IF(Settings!$B$3&lt;=$H827,"Not due",IF($I827&lt;=30,"1-30",IF($I827&lt;=60,"31-60",IF($I827&lt;=90,"61-90","90+")))))</f>
        <v/>
      </c>
    </row>
    <row r="828" spans="1:10" x14ac:dyDescent="0.3">
      <c r="A828" s="14"/>
      <c r="B828" s="14"/>
      <c r="C828" s="17"/>
      <c r="D828" s="14"/>
      <c r="E828" s="18"/>
      <c r="F828" s="18"/>
      <c r="G828" s="19" t="str">
        <f t="shared" si="24"/>
        <v/>
      </c>
      <c r="H828" s="20" t="str">
        <f t="shared" si="25"/>
        <v/>
      </c>
      <c r="I828" s="21" t="str">
        <f>IF(OR($G828="",N($G828)&lt;=0,$H828=""),"",MAX(0,Settings!$B$3-$H828))</f>
        <v/>
      </c>
      <c r="J828" s="21" t="str">
        <f>IF($I828="","",IF(Settings!$B$3&lt;=$H828,"Not due",IF($I828&lt;=30,"1-30",IF($I828&lt;=60,"31-60",IF($I828&lt;=90,"61-90","90+")))))</f>
        <v/>
      </c>
    </row>
    <row r="829" spans="1:10" x14ac:dyDescent="0.3">
      <c r="A829" s="14"/>
      <c r="B829" s="14"/>
      <c r="C829" s="17"/>
      <c r="D829" s="14"/>
      <c r="E829" s="18"/>
      <c r="F829" s="18"/>
      <c r="G829" s="19" t="str">
        <f t="shared" si="24"/>
        <v/>
      </c>
      <c r="H829" s="20" t="str">
        <f t="shared" si="25"/>
        <v/>
      </c>
      <c r="I829" s="21" t="str">
        <f>IF(OR($G829="",N($G829)&lt;=0,$H829=""),"",MAX(0,Settings!$B$3-$H829))</f>
        <v/>
      </c>
      <c r="J829" s="21" t="str">
        <f>IF($I829="","",IF(Settings!$B$3&lt;=$H829,"Not due",IF($I829&lt;=30,"1-30",IF($I829&lt;=60,"31-60",IF($I829&lt;=90,"61-90","90+")))))</f>
        <v/>
      </c>
    </row>
    <row r="830" spans="1:10" x14ac:dyDescent="0.3">
      <c r="A830" s="14"/>
      <c r="B830" s="14"/>
      <c r="C830" s="17"/>
      <c r="D830" s="14"/>
      <c r="E830" s="18"/>
      <c r="F830" s="18"/>
      <c r="G830" s="19" t="str">
        <f t="shared" si="24"/>
        <v/>
      </c>
      <c r="H830" s="20" t="str">
        <f t="shared" si="25"/>
        <v/>
      </c>
      <c r="I830" s="21" t="str">
        <f>IF(OR($G830="",N($G830)&lt;=0,$H830=""),"",MAX(0,Settings!$B$3-$H830))</f>
        <v/>
      </c>
      <c r="J830" s="21" t="str">
        <f>IF($I830="","",IF(Settings!$B$3&lt;=$H830,"Not due",IF($I830&lt;=30,"1-30",IF($I830&lt;=60,"31-60",IF($I830&lt;=90,"61-90","90+")))))</f>
        <v/>
      </c>
    </row>
    <row r="831" spans="1:10" x14ac:dyDescent="0.3">
      <c r="A831" s="14"/>
      <c r="B831" s="14"/>
      <c r="C831" s="17"/>
      <c r="D831" s="14"/>
      <c r="E831" s="18"/>
      <c r="F831" s="18"/>
      <c r="G831" s="19" t="str">
        <f t="shared" si="24"/>
        <v/>
      </c>
      <c r="H831" s="20" t="str">
        <f t="shared" si="25"/>
        <v/>
      </c>
      <c r="I831" s="21" t="str">
        <f>IF(OR($G831="",N($G831)&lt;=0,$H831=""),"",MAX(0,Settings!$B$3-$H831))</f>
        <v/>
      </c>
      <c r="J831" s="21" t="str">
        <f>IF($I831="","",IF(Settings!$B$3&lt;=$H831,"Not due",IF($I831&lt;=30,"1-30",IF($I831&lt;=60,"31-60",IF($I831&lt;=90,"61-90","90+")))))</f>
        <v/>
      </c>
    </row>
    <row r="832" spans="1:10" x14ac:dyDescent="0.3">
      <c r="A832" s="14"/>
      <c r="B832" s="14"/>
      <c r="C832" s="17"/>
      <c r="D832" s="14"/>
      <c r="E832" s="18"/>
      <c r="F832" s="18"/>
      <c r="G832" s="19" t="str">
        <f t="shared" si="24"/>
        <v/>
      </c>
      <c r="H832" s="20" t="str">
        <f t="shared" si="25"/>
        <v/>
      </c>
      <c r="I832" s="21" t="str">
        <f>IF(OR($G832="",N($G832)&lt;=0,$H832=""),"",MAX(0,Settings!$B$3-$H832))</f>
        <v/>
      </c>
      <c r="J832" s="21" t="str">
        <f>IF($I832="","",IF(Settings!$B$3&lt;=$H832,"Not due",IF($I832&lt;=30,"1-30",IF($I832&lt;=60,"31-60",IF($I832&lt;=90,"61-90","90+")))))</f>
        <v/>
      </c>
    </row>
    <row r="833" spans="1:10" x14ac:dyDescent="0.3">
      <c r="A833" s="14"/>
      <c r="B833" s="14"/>
      <c r="C833" s="17"/>
      <c r="D833" s="14"/>
      <c r="E833" s="18"/>
      <c r="F833" s="18"/>
      <c r="G833" s="19" t="str">
        <f t="shared" si="24"/>
        <v/>
      </c>
      <c r="H833" s="20" t="str">
        <f t="shared" si="25"/>
        <v/>
      </c>
      <c r="I833" s="21" t="str">
        <f>IF(OR($G833="",N($G833)&lt;=0,$H833=""),"",MAX(0,Settings!$B$3-$H833))</f>
        <v/>
      </c>
      <c r="J833" s="21" t="str">
        <f>IF($I833="","",IF(Settings!$B$3&lt;=$H833,"Not due",IF($I833&lt;=30,"1-30",IF($I833&lt;=60,"31-60",IF($I833&lt;=90,"61-90","90+")))))</f>
        <v/>
      </c>
    </row>
    <row r="834" spans="1:10" x14ac:dyDescent="0.3">
      <c r="A834" s="14"/>
      <c r="B834" s="14"/>
      <c r="C834" s="17"/>
      <c r="D834" s="14"/>
      <c r="E834" s="18"/>
      <c r="F834" s="18"/>
      <c r="G834" s="19" t="str">
        <f t="shared" si="24"/>
        <v/>
      </c>
      <c r="H834" s="20" t="str">
        <f t="shared" si="25"/>
        <v/>
      </c>
      <c r="I834" s="21" t="str">
        <f>IF(OR($G834="",N($G834)&lt;=0,$H834=""),"",MAX(0,Settings!$B$3-$H834))</f>
        <v/>
      </c>
      <c r="J834" s="21" t="str">
        <f>IF($I834="","",IF(Settings!$B$3&lt;=$H834,"Not due",IF($I834&lt;=30,"1-30",IF($I834&lt;=60,"31-60",IF($I834&lt;=90,"61-90","90+")))))</f>
        <v/>
      </c>
    </row>
    <row r="835" spans="1:10" x14ac:dyDescent="0.3">
      <c r="A835" s="14"/>
      <c r="B835" s="14"/>
      <c r="C835" s="17"/>
      <c r="D835" s="14"/>
      <c r="E835" s="18"/>
      <c r="F835" s="18"/>
      <c r="G835" s="19" t="str">
        <f t="shared" si="24"/>
        <v/>
      </c>
      <c r="H835" s="20" t="str">
        <f t="shared" si="25"/>
        <v/>
      </c>
      <c r="I835" s="21" t="str">
        <f>IF(OR($G835="",N($G835)&lt;=0,$H835=""),"",MAX(0,Settings!$B$3-$H835))</f>
        <v/>
      </c>
      <c r="J835" s="21" t="str">
        <f>IF($I835="","",IF(Settings!$B$3&lt;=$H835,"Not due",IF($I835&lt;=30,"1-30",IF($I835&lt;=60,"31-60",IF($I835&lt;=90,"61-90","90+")))))</f>
        <v/>
      </c>
    </row>
    <row r="836" spans="1:10" x14ac:dyDescent="0.3">
      <c r="A836" s="14"/>
      <c r="B836" s="14"/>
      <c r="C836" s="17"/>
      <c r="D836" s="14"/>
      <c r="E836" s="18"/>
      <c r="F836" s="18"/>
      <c r="G836" s="19" t="str">
        <f t="shared" ref="G836:G899" si="26">IF($E836="","",$E836-N($F836))</f>
        <v/>
      </c>
      <c r="H836" s="20" t="str">
        <f t="shared" ref="H836:H899" si="27">IF($C836="","",$C836+N($D836))</f>
        <v/>
      </c>
      <c r="I836" s="21" t="str">
        <f>IF(OR($G836="",N($G836)&lt;=0,$H836=""),"",MAX(0,Settings!$B$3-$H836))</f>
        <v/>
      </c>
      <c r="J836" s="21" t="str">
        <f>IF($I836="","",IF(Settings!$B$3&lt;=$H836,"Not due",IF($I836&lt;=30,"1-30",IF($I836&lt;=60,"31-60",IF($I836&lt;=90,"61-90","90+")))))</f>
        <v/>
      </c>
    </row>
    <row r="837" spans="1:10" x14ac:dyDescent="0.3">
      <c r="A837" s="14"/>
      <c r="B837" s="14"/>
      <c r="C837" s="17"/>
      <c r="D837" s="14"/>
      <c r="E837" s="18"/>
      <c r="F837" s="18"/>
      <c r="G837" s="19" t="str">
        <f t="shared" si="26"/>
        <v/>
      </c>
      <c r="H837" s="20" t="str">
        <f t="shared" si="27"/>
        <v/>
      </c>
      <c r="I837" s="21" t="str">
        <f>IF(OR($G837="",N($G837)&lt;=0,$H837=""),"",MAX(0,Settings!$B$3-$H837))</f>
        <v/>
      </c>
      <c r="J837" s="21" t="str">
        <f>IF($I837="","",IF(Settings!$B$3&lt;=$H837,"Not due",IF($I837&lt;=30,"1-30",IF($I837&lt;=60,"31-60",IF($I837&lt;=90,"61-90","90+")))))</f>
        <v/>
      </c>
    </row>
    <row r="838" spans="1:10" x14ac:dyDescent="0.3">
      <c r="A838" s="14"/>
      <c r="B838" s="14"/>
      <c r="C838" s="17"/>
      <c r="D838" s="14"/>
      <c r="E838" s="18"/>
      <c r="F838" s="18"/>
      <c r="G838" s="19" t="str">
        <f t="shared" si="26"/>
        <v/>
      </c>
      <c r="H838" s="20" t="str">
        <f t="shared" si="27"/>
        <v/>
      </c>
      <c r="I838" s="21" t="str">
        <f>IF(OR($G838="",N($G838)&lt;=0,$H838=""),"",MAX(0,Settings!$B$3-$H838))</f>
        <v/>
      </c>
      <c r="J838" s="21" t="str">
        <f>IF($I838="","",IF(Settings!$B$3&lt;=$H838,"Not due",IF($I838&lt;=30,"1-30",IF($I838&lt;=60,"31-60",IF($I838&lt;=90,"61-90","90+")))))</f>
        <v/>
      </c>
    </row>
    <row r="839" spans="1:10" x14ac:dyDescent="0.3">
      <c r="A839" s="14"/>
      <c r="B839" s="14"/>
      <c r="C839" s="17"/>
      <c r="D839" s="14"/>
      <c r="E839" s="18"/>
      <c r="F839" s="18"/>
      <c r="G839" s="19" t="str">
        <f t="shared" si="26"/>
        <v/>
      </c>
      <c r="H839" s="20" t="str">
        <f t="shared" si="27"/>
        <v/>
      </c>
      <c r="I839" s="21" t="str">
        <f>IF(OR($G839="",N($G839)&lt;=0,$H839=""),"",MAX(0,Settings!$B$3-$H839))</f>
        <v/>
      </c>
      <c r="J839" s="21" t="str">
        <f>IF($I839="","",IF(Settings!$B$3&lt;=$H839,"Not due",IF($I839&lt;=30,"1-30",IF($I839&lt;=60,"31-60",IF($I839&lt;=90,"61-90","90+")))))</f>
        <v/>
      </c>
    </row>
    <row r="840" spans="1:10" x14ac:dyDescent="0.3">
      <c r="A840" s="14"/>
      <c r="B840" s="14"/>
      <c r="C840" s="17"/>
      <c r="D840" s="14"/>
      <c r="E840" s="18"/>
      <c r="F840" s="18"/>
      <c r="G840" s="19" t="str">
        <f t="shared" si="26"/>
        <v/>
      </c>
      <c r="H840" s="20" t="str">
        <f t="shared" si="27"/>
        <v/>
      </c>
      <c r="I840" s="21" t="str">
        <f>IF(OR($G840="",N($G840)&lt;=0,$H840=""),"",MAX(0,Settings!$B$3-$H840))</f>
        <v/>
      </c>
      <c r="J840" s="21" t="str">
        <f>IF($I840="","",IF(Settings!$B$3&lt;=$H840,"Not due",IF($I840&lt;=30,"1-30",IF($I840&lt;=60,"31-60",IF($I840&lt;=90,"61-90","90+")))))</f>
        <v/>
      </c>
    </row>
    <row r="841" spans="1:10" x14ac:dyDescent="0.3">
      <c r="A841" s="14"/>
      <c r="B841" s="14"/>
      <c r="C841" s="17"/>
      <c r="D841" s="14"/>
      <c r="E841" s="18"/>
      <c r="F841" s="18"/>
      <c r="G841" s="19" t="str">
        <f t="shared" si="26"/>
        <v/>
      </c>
      <c r="H841" s="20" t="str">
        <f t="shared" si="27"/>
        <v/>
      </c>
      <c r="I841" s="21" t="str">
        <f>IF(OR($G841="",N($G841)&lt;=0,$H841=""),"",MAX(0,Settings!$B$3-$H841))</f>
        <v/>
      </c>
      <c r="J841" s="21" t="str">
        <f>IF($I841="","",IF(Settings!$B$3&lt;=$H841,"Not due",IF($I841&lt;=30,"1-30",IF($I841&lt;=60,"31-60",IF($I841&lt;=90,"61-90","90+")))))</f>
        <v/>
      </c>
    </row>
    <row r="842" spans="1:10" x14ac:dyDescent="0.3">
      <c r="A842" s="14"/>
      <c r="B842" s="14"/>
      <c r="C842" s="17"/>
      <c r="D842" s="14"/>
      <c r="E842" s="18"/>
      <c r="F842" s="18"/>
      <c r="G842" s="19" t="str">
        <f t="shared" si="26"/>
        <v/>
      </c>
      <c r="H842" s="20" t="str">
        <f t="shared" si="27"/>
        <v/>
      </c>
      <c r="I842" s="21" t="str">
        <f>IF(OR($G842="",N($G842)&lt;=0,$H842=""),"",MAX(0,Settings!$B$3-$H842))</f>
        <v/>
      </c>
      <c r="J842" s="21" t="str">
        <f>IF($I842="","",IF(Settings!$B$3&lt;=$H842,"Not due",IF($I842&lt;=30,"1-30",IF($I842&lt;=60,"31-60",IF($I842&lt;=90,"61-90","90+")))))</f>
        <v/>
      </c>
    </row>
    <row r="843" spans="1:10" x14ac:dyDescent="0.3">
      <c r="A843" s="14"/>
      <c r="B843" s="14"/>
      <c r="C843" s="17"/>
      <c r="D843" s="14"/>
      <c r="E843" s="18"/>
      <c r="F843" s="18"/>
      <c r="G843" s="19" t="str">
        <f t="shared" si="26"/>
        <v/>
      </c>
      <c r="H843" s="20" t="str">
        <f t="shared" si="27"/>
        <v/>
      </c>
      <c r="I843" s="21" t="str">
        <f>IF(OR($G843="",N($G843)&lt;=0,$H843=""),"",MAX(0,Settings!$B$3-$H843))</f>
        <v/>
      </c>
      <c r="J843" s="21" t="str">
        <f>IF($I843="","",IF(Settings!$B$3&lt;=$H843,"Not due",IF($I843&lt;=30,"1-30",IF($I843&lt;=60,"31-60",IF($I843&lt;=90,"61-90","90+")))))</f>
        <v/>
      </c>
    </row>
    <row r="844" spans="1:10" x14ac:dyDescent="0.3">
      <c r="A844" s="14"/>
      <c r="B844" s="14"/>
      <c r="C844" s="17"/>
      <c r="D844" s="14"/>
      <c r="E844" s="18"/>
      <c r="F844" s="18"/>
      <c r="G844" s="19" t="str">
        <f t="shared" si="26"/>
        <v/>
      </c>
      <c r="H844" s="20" t="str">
        <f t="shared" si="27"/>
        <v/>
      </c>
      <c r="I844" s="21" t="str">
        <f>IF(OR($G844="",N($G844)&lt;=0,$H844=""),"",MAX(0,Settings!$B$3-$H844))</f>
        <v/>
      </c>
      <c r="J844" s="21" t="str">
        <f>IF($I844="","",IF(Settings!$B$3&lt;=$H844,"Not due",IF($I844&lt;=30,"1-30",IF($I844&lt;=60,"31-60",IF($I844&lt;=90,"61-90","90+")))))</f>
        <v/>
      </c>
    </row>
    <row r="845" spans="1:10" x14ac:dyDescent="0.3">
      <c r="A845" s="14"/>
      <c r="B845" s="14"/>
      <c r="C845" s="17"/>
      <c r="D845" s="14"/>
      <c r="E845" s="18"/>
      <c r="F845" s="18"/>
      <c r="G845" s="19" t="str">
        <f t="shared" si="26"/>
        <v/>
      </c>
      <c r="H845" s="20" t="str">
        <f t="shared" si="27"/>
        <v/>
      </c>
      <c r="I845" s="21" t="str">
        <f>IF(OR($G845="",N($G845)&lt;=0,$H845=""),"",MAX(0,Settings!$B$3-$H845))</f>
        <v/>
      </c>
      <c r="J845" s="21" t="str">
        <f>IF($I845="","",IF(Settings!$B$3&lt;=$H845,"Not due",IF($I845&lt;=30,"1-30",IF($I845&lt;=60,"31-60",IF($I845&lt;=90,"61-90","90+")))))</f>
        <v/>
      </c>
    </row>
    <row r="846" spans="1:10" x14ac:dyDescent="0.3">
      <c r="A846" s="14"/>
      <c r="B846" s="14"/>
      <c r="C846" s="17"/>
      <c r="D846" s="14"/>
      <c r="E846" s="18"/>
      <c r="F846" s="18"/>
      <c r="G846" s="19" t="str">
        <f t="shared" si="26"/>
        <v/>
      </c>
      <c r="H846" s="20" t="str">
        <f t="shared" si="27"/>
        <v/>
      </c>
      <c r="I846" s="21" t="str">
        <f>IF(OR($G846="",N($G846)&lt;=0,$H846=""),"",MAX(0,Settings!$B$3-$H846))</f>
        <v/>
      </c>
      <c r="J846" s="21" t="str">
        <f>IF($I846="","",IF(Settings!$B$3&lt;=$H846,"Not due",IF($I846&lt;=30,"1-30",IF($I846&lt;=60,"31-60",IF($I846&lt;=90,"61-90","90+")))))</f>
        <v/>
      </c>
    </row>
    <row r="847" spans="1:10" x14ac:dyDescent="0.3">
      <c r="A847" s="14"/>
      <c r="B847" s="14"/>
      <c r="C847" s="17"/>
      <c r="D847" s="14"/>
      <c r="E847" s="18"/>
      <c r="F847" s="18"/>
      <c r="G847" s="19" t="str">
        <f t="shared" si="26"/>
        <v/>
      </c>
      <c r="H847" s="20" t="str">
        <f t="shared" si="27"/>
        <v/>
      </c>
      <c r="I847" s="21" t="str">
        <f>IF(OR($G847="",N($G847)&lt;=0,$H847=""),"",MAX(0,Settings!$B$3-$H847))</f>
        <v/>
      </c>
      <c r="J847" s="21" t="str">
        <f>IF($I847="","",IF(Settings!$B$3&lt;=$H847,"Not due",IF($I847&lt;=30,"1-30",IF($I847&lt;=60,"31-60",IF($I847&lt;=90,"61-90","90+")))))</f>
        <v/>
      </c>
    </row>
    <row r="848" spans="1:10" x14ac:dyDescent="0.3">
      <c r="A848" s="14"/>
      <c r="B848" s="14"/>
      <c r="C848" s="17"/>
      <c r="D848" s="14"/>
      <c r="E848" s="18"/>
      <c r="F848" s="18"/>
      <c r="G848" s="19" t="str">
        <f t="shared" si="26"/>
        <v/>
      </c>
      <c r="H848" s="20" t="str">
        <f t="shared" si="27"/>
        <v/>
      </c>
      <c r="I848" s="21" t="str">
        <f>IF(OR($G848="",N($G848)&lt;=0,$H848=""),"",MAX(0,Settings!$B$3-$H848))</f>
        <v/>
      </c>
      <c r="J848" s="21" t="str">
        <f>IF($I848="","",IF(Settings!$B$3&lt;=$H848,"Not due",IF($I848&lt;=30,"1-30",IF($I848&lt;=60,"31-60",IF($I848&lt;=90,"61-90","90+")))))</f>
        <v/>
      </c>
    </row>
    <row r="849" spans="1:10" x14ac:dyDescent="0.3">
      <c r="A849" s="14"/>
      <c r="B849" s="14"/>
      <c r="C849" s="17"/>
      <c r="D849" s="14"/>
      <c r="E849" s="18"/>
      <c r="F849" s="18"/>
      <c r="G849" s="19" t="str">
        <f t="shared" si="26"/>
        <v/>
      </c>
      <c r="H849" s="20" t="str">
        <f t="shared" si="27"/>
        <v/>
      </c>
      <c r="I849" s="21" t="str">
        <f>IF(OR($G849="",N($G849)&lt;=0,$H849=""),"",MAX(0,Settings!$B$3-$H849))</f>
        <v/>
      </c>
      <c r="J849" s="21" t="str">
        <f>IF($I849="","",IF(Settings!$B$3&lt;=$H849,"Not due",IF($I849&lt;=30,"1-30",IF($I849&lt;=60,"31-60",IF($I849&lt;=90,"61-90","90+")))))</f>
        <v/>
      </c>
    </row>
    <row r="850" spans="1:10" x14ac:dyDescent="0.3">
      <c r="A850" s="14"/>
      <c r="B850" s="14"/>
      <c r="C850" s="17"/>
      <c r="D850" s="14"/>
      <c r="E850" s="18"/>
      <c r="F850" s="18"/>
      <c r="G850" s="19" t="str">
        <f t="shared" si="26"/>
        <v/>
      </c>
      <c r="H850" s="20" t="str">
        <f t="shared" si="27"/>
        <v/>
      </c>
      <c r="I850" s="21" t="str">
        <f>IF(OR($G850="",N($G850)&lt;=0,$H850=""),"",MAX(0,Settings!$B$3-$H850))</f>
        <v/>
      </c>
      <c r="J850" s="21" t="str">
        <f>IF($I850="","",IF(Settings!$B$3&lt;=$H850,"Not due",IF($I850&lt;=30,"1-30",IF($I850&lt;=60,"31-60",IF($I850&lt;=90,"61-90","90+")))))</f>
        <v/>
      </c>
    </row>
    <row r="851" spans="1:10" x14ac:dyDescent="0.3">
      <c r="A851" s="14"/>
      <c r="B851" s="14"/>
      <c r="C851" s="17"/>
      <c r="D851" s="14"/>
      <c r="E851" s="18"/>
      <c r="F851" s="18"/>
      <c r="G851" s="19" t="str">
        <f t="shared" si="26"/>
        <v/>
      </c>
      <c r="H851" s="20" t="str">
        <f t="shared" si="27"/>
        <v/>
      </c>
      <c r="I851" s="21" t="str">
        <f>IF(OR($G851="",N($G851)&lt;=0,$H851=""),"",MAX(0,Settings!$B$3-$H851))</f>
        <v/>
      </c>
      <c r="J851" s="21" t="str">
        <f>IF($I851="","",IF(Settings!$B$3&lt;=$H851,"Not due",IF($I851&lt;=30,"1-30",IF($I851&lt;=60,"31-60",IF($I851&lt;=90,"61-90","90+")))))</f>
        <v/>
      </c>
    </row>
    <row r="852" spans="1:10" x14ac:dyDescent="0.3">
      <c r="A852" s="14"/>
      <c r="B852" s="14"/>
      <c r="C852" s="17"/>
      <c r="D852" s="14"/>
      <c r="E852" s="18"/>
      <c r="F852" s="18"/>
      <c r="G852" s="19" t="str">
        <f t="shared" si="26"/>
        <v/>
      </c>
      <c r="H852" s="20" t="str">
        <f t="shared" si="27"/>
        <v/>
      </c>
      <c r="I852" s="21" t="str">
        <f>IF(OR($G852="",N($G852)&lt;=0,$H852=""),"",MAX(0,Settings!$B$3-$H852))</f>
        <v/>
      </c>
      <c r="J852" s="21" t="str">
        <f>IF($I852="","",IF(Settings!$B$3&lt;=$H852,"Not due",IF($I852&lt;=30,"1-30",IF($I852&lt;=60,"31-60",IF($I852&lt;=90,"61-90","90+")))))</f>
        <v/>
      </c>
    </row>
    <row r="853" spans="1:10" x14ac:dyDescent="0.3">
      <c r="A853" s="14"/>
      <c r="B853" s="14"/>
      <c r="C853" s="17"/>
      <c r="D853" s="14"/>
      <c r="E853" s="18"/>
      <c r="F853" s="18"/>
      <c r="G853" s="19" t="str">
        <f t="shared" si="26"/>
        <v/>
      </c>
      <c r="H853" s="20" t="str">
        <f t="shared" si="27"/>
        <v/>
      </c>
      <c r="I853" s="21" t="str">
        <f>IF(OR($G853="",N($G853)&lt;=0,$H853=""),"",MAX(0,Settings!$B$3-$H853))</f>
        <v/>
      </c>
      <c r="J853" s="21" t="str">
        <f>IF($I853="","",IF(Settings!$B$3&lt;=$H853,"Not due",IF($I853&lt;=30,"1-30",IF($I853&lt;=60,"31-60",IF($I853&lt;=90,"61-90","90+")))))</f>
        <v/>
      </c>
    </row>
    <row r="854" spans="1:10" x14ac:dyDescent="0.3">
      <c r="A854" s="14"/>
      <c r="B854" s="14"/>
      <c r="C854" s="17"/>
      <c r="D854" s="14"/>
      <c r="E854" s="18"/>
      <c r="F854" s="18"/>
      <c r="G854" s="19" t="str">
        <f t="shared" si="26"/>
        <v/>
      </c>
      <c r="H854" s="20" t="str">
        <f t="shared" si="27"/>
        <v/>
      </c>
      <c r="I854" s="21" t="str">
        <f>IF(OR($G854="",N($G854)&lt;=0,$H854=""),"",MAX(0,Settings!$B$3-$H854))</f>
        <v/>
      </c>
      <c r="J854" s="21" t="str">
        <f>IF($I854="","",IF(Settings!$B$3&lt;=$H854,"Not due",IF($I854&lt;=30,"1-30",IF($I854&lt;=60,"31-60",IF($I854&lt;=90,"61-90","90+")))))</f>
        <v/>
      </c>
    </row>
    <row r="855" spans="1:10" x14ac:dyDescent="0.3">
      <c r="A855" s="14"/>
      <c r="B855" s="14"/>
      <c r="C855" s="17"/>
      <c r="D855" s="14"/>
      <c r="E855" s="18"/>
      <c r="F855" s="18"/>
      <c r="G855" s="19" t="str">
        <f t="shared" si="26"/>
        <v/>
      </c>
      <c r="H855" s="20" t="str">
        <f t="shared" si="27"/>
        <v/>
      </c>
      <c r="I855" s="21" t="str">
        <f>IF(OR($G855="",N($G855)&lt;=0,$H855=""),"",MAX(0,Settings!$B$3-$H855))</f>
        <v/>
      </c>
      <c r="J855" s="21" t="str">
        <f>IF($I855="","",IF(Settings!$B$3&lt;=$H855,"Not due",IF($I855&lt;=30,"1-30",IF($I855&lt;=60,"31-60",IF($I855&lt;=90,"61-90","90+")))))</f>
        <v/>
      </c>
    </row>
    <row r="856" spans="1:10" x14ac:dyDescent="0.3">
      <c r="A856" s="14"/>
      <c r="B856" s="14"/>
      <c r="C856" s="17"/>
      <c r="D856" s="14"/>
      <c r="E856" s="18"/>
      <c r="F856" s="18"/>
      <c r="G856" s="19" t="str">
        <f t="shared" si="26"/>
        <v/>
      </c>
      <c r="H856" s="20" t="str">
        <f t="shared" si="27"/>
        <v/>
      </c>
      <c r="I856" s="21" t="str">
        <f>IF(OR($G856="",N($G856)&lt;=0,$H856=""),"",MAX(0,Settings!$B$3-$H856))</f>
        <v/>
      </c>
      <c r="J856" s="21" t="str">
        <f>IF($I856="","",IF(Settings!$B$3&lt;=$H856,"Not due",IF($I856&lt;=30,"1-30",IF($I856&lt;=60,"31-60",IF($I856&lt;=90,"61-90","90+")))))</f>
        <v/>
      </c>
    </row>
    <row r="857" spans="1:10" x14ac:dyDescent="0.3">
      <c r="A857" s="14"/>
      <c r="B857" s="14"/>
      <c r="C857" s="17"/>
      <c r="D857" s="14"/>
      <c r="E857" s="18"/>
      <c r="F857" s="18"/>
      <c r="G857" s="19" t="str">
        <f t="shared" si="26"/>
        <v/>
      </c>
      <c r="H857" s="20" t="str">
        <f t="shared" si="27"/>
        <v/>
      </c>
      <c r="I857" s="21" t="str">
        <f>IF(OR($G857="",N($G857)&lt;=0,$H857=""),"",MAX(0,Settings!$B$3-$H857))</f>
        <v/>
      </c>
      <c r="J857" s="21" t="str">
        <f>IF($I857="","",IF(Settings!$B$3&lt;=$H857,"Not due",IF($I857&lt;=30,"1-30",IF($I857&lt;=60,"31-60",IF($I857&lt;=90,"61-90","90+")))))</f>
        <v/>
      </c>
    </row>
    <row r="858" spans="1:10" x14ac:dyDescent="0.3">
      <c r="A858" s="14"/>
      <c r="B858" s="14"/>
      <c r="C858" s="17"/>
      <c r="D858" s="14"/>
      <c r="E858" s="18"/>
      <c r="F858" s="18"/>
      <c r="G858" s="19" t="str">
        <f t="shared" si="26"/>
        <v/>
      </c>
      <c r="H858" s="20" t="str">
        <f t="shared" si="27"/>
        <v/>
      </c>
      <c r="I858" s="21" t="str">
        <f>IF(OR($G858="",N($G858)&lt;=0,$H858=""),"",MAX(0,Settings!$B$3-$H858))</f>
        <v/>
      </c>
      <c r="J858" s="21" t="str">
        <f>IF($I858="","",IF(Settings!$B$3&lt;=$H858,"Not due",IF($I858&lt;=30,"1-30",IF($I858&lt;=60,"31-60",IF($I858&lt;=90,"61-90","90+")))))</f>
        <v/>
      </c>
    </row>
    <row r="859" spans="1:10" x14ac:dyDescent="0.3">
      <c r="A859" s="14"/>
      <c r="B859" s="14"/>
      <c r="C859" s="17"/>
      <c r="D859" s="14"/>
      <c r="E859" s="18"/>
      <c r="F859" s="18"/>
      <c r="G859" s="19" t="str">
        <f t="shared" si="26"/>
        <v/>
      </c>
      <c r="H859" s="20" t="str">
        <f t="shared" si="27"/>
        <v/>
      </c>
      <c r="I859" s="21" t="str">
        <f>IF(OR($G859="",N($G859)&lt;=0,$H859=""),"",MAX(0,Settings!$B$3-$H859))</f>
        <v/>
      </c>
      <c r="J859" s="21" t="str">
        <f>IF($I859="","",IF(Settings!$B$3&lt;=$H859,"Not due",IF($I859&lt;=30,"1-30",IF($I859&lt;=60,"31-60",IF($I859&lt;=90,"61-90","90+")))))</f>
        <v/>
      </c>
    </row>
    <row r="860" spans="1:10" x14ac:dyDescent="0.3">
      <c r="A860" s="14"/>
      <c r="B860" s="14"/>
      <c r="C860" s="17"/>
      <c r="D860" s="14"/>
      <c r="E860" s="18"/>
      <c r="F860" s="18"/>
      <c r="G860" s="19" t="str">
        <f t="shared" si="26"/>
        <v/>
      </c>
      <c r="H860" s="20" t="str">
        <f t="shared" si="27"/>
        <v/>
      </c>
      <c r="I860" s="21" t="str">
        <f>IF(OR($G860="",N($G860)&lt;=0,$H860=""),"",MAX(0,Settings!$B$3-$H860))</f>
        <v/>
      </c>
      <c r="J860" s="21" t="str">
        <f>IF($I860="","",IF(Settings!$B$3&lt;=$H860,"Not due",IF($I860&lt;=30,"1-30",IF($I860&lt;=60,"31-60",IF($I860&lt;=90,"61-90","90+")))))</f>
        <v/>
      </c>
    </row>
    <row r="861" spans="1:10" x14ac:dyDescent="0.3">
      <c r="A861" s="14"/>
      <c r="B861" s="14"/>
      <c r="C861" s="17"/>
      <c r="D861" s="14"/>
      <c r="E861" s="18"/>
      <c r="F861" s="18"/>
      <c r="G861" s="19" t="str">
        <f t="shared" si="26"/>
        <v/>
      </c>
      <c r="H861" s="20" t="str">
        <f t="shared" si="27"/>
        <v/>
      </c>
      <c r="I861" s="21" t="str">
        <f>IF(OR($G861="",N($G861)&lt;=0,$H861=""),"",MAX(0,Settings!$B$3-$H861))</f>
        <v/>
      </c>
      <c r="J861" s="21" t="str">
        <f>IF($I861="","",IF(Settings!$B$3&lt;=$H861,"Not due",IF($I861&lt;=30,"1-30",IF($I861&lt;=60,"31-60",IF($I861&lt;=90,"61-90","90+")))))</f>
        <v/>
      </c>
    </row>
    <row r="862" spans="1:10" x14ac:dyDescent="0.3">
      <c r="A862" s="14"/>
      <c r="B862" s="14"/>
      <c r="C862" s="17"/>
      <c r="D862" s="14"/>
      <c r="E862" s="18"/>
      <c r="F862" s="18"/>
      <c r="G862" s="19" t="str">
        <f t="shared" si="26"/>
        <v/>
      </c>
      <c r="H862" s="20" t="str">
        <f t="shared" si="27"/>
        <v/>
      </c>
      <c r="I862" s="21" t="str">
        <f>IF(OR($G862="",N($G862)&lt;=0,$H862=""),"",MAX(0,Settings!$B$3-$H862))</f>
        <v/>
      </c>
      <c r="J862" s="21" t="str">
        <f>IF($I862="","",IF(Settings!$B$3&lt;=$H862,"Not due",IF($I862&lt;=30,"1-30",IF($I862&lt;=60,"31-60",IF($I862&lt;=90,"61-90","90+")))))</f>
        <v/>
      </c>
    </row>
    <row r="863" spans="1:10" x14ac:dyDescent="0.3">
      <c r="A863" s="14"/>
      <c r="B863" s="14"/>
      <c r="C863" s="17"/>
      <c r="D863" s="14"/>
      <c r="E863" s="18"/>
      <c r="F863" s="18"/>
      <c r="G863" s="19" t="str">
        <f t="shared" si="26"/>
        <v/>
      </c>
      <c r="H863" s="20" t="str">
        <f t="shared" si="27"/>
        <v/>
      </c>
      <c r="I863" s="21" t="str">
        <f>IF(OR($G863="",N($G863)&lt;=0,$H863=""),"",MAX(0,Settings!$B$3-$H863))</f>
        <v/>
      </c>
      <c r="J863" s="21" t="str">
        <f>IF($I863="","",IF(Settings!$B$3&lt;=$H863,"Not due",IF($I863&lt;=30,"1-30",IF($I863&lt;=60,"31-60",IF($I863&lt;=90,"61-90","90+")))))</f>
        <v/>
      </c>
    </row>
    <row r="864" spans="1:10" x14ac:dyDescent="0.3">
      <c r="A864" s="14"/>
      <c r="B864" s="14"/>
      <c r="C864" s="17"/>
      <c r="D864" s="14"/>
      <c r="E864" s="18"/>
      <c r="F864" s="18"/>
      <c r="G864" s="19" t="str">
        <f t="shared" si="26"/>
        <v/>
      </c>
      <c r="H864" s="20" t="str">
        <f t="shared" si="27"/>
        <v/>
      </c>
      <c r="I864" s="21" t="str">
        <f>IF(OR($G864="",N($G864)&lt;=0,$H864=""),"",MAX(0,Settings!$B$3-$H864))</f>
        <v/>
      </c>
      <c r="J864" s="21" t="str">
        <f>IF($I864="","",IF(Settings!$B$3&lt;=$H864,"Not due",IF($I864&lt;=30,"1-30",IF($I864&lt;=60,"31-60",IF($I864&lt;=90,"61-90","90+")))))</f>
        <v/>
      </c>
    </row>
    <row r="865" spans="1:10" x14ac:dyDescent="0.3">
      <c r="A865" s="14"/>
      <c r="B865" s="14"/>
      <c r="C865" s="17"/>
      <c r="D865" s="14"/>
      <c r="E865" s="18"/>
      <c r="F865" s="18"/>
      <c r="G865" s="19" t="str">
        <f t="shared" si="26"/>
        <v/>
      </c>
      <c r="H865" s="20" t="str">
        <f t="shared" si="27"/>
        <v/>
      </c>
      <c r="I865" s="21" t="str">
        <f>IF(OR($G865="",N($G865)&lt;=0,$H865=""),"",MAX(0,Settings!$B$3-$H865))</f>
        <v/>
      </c>
      <c r="J865" s="21" t="str">
        <f>IF($I865="","",IF(Settings!$B$3&lt;=$H865,"Not due",IF($I865&lt;=30,"1-30",IF($I865&lt;=60,"31-60",IF($I865&lt;=90,"61-90","90+")))))</f>
        <v/>
      </c>
    </row>
    <row r="866" spans="1:10" x14ac:dyDescent="0.3">
      <c r="A866" s="14"/>
      <c r="B866" s="14"/>
      <c r="C866" s="17"/>
      <c r="D866" s="14"/>
      <c r="E866" s="18"/>
      <c r="F866" s="18"/>
      <c r="G866" s="19" t="str">
        <f t="shared" si="26"/>
        <v/>
      </c>
      <c r="H866" s="20" t="str">
        <f t="shared" si="27"/>
        <v/>
      </c>
      <c r="I866" s="21" t="str">
        <f>IF(OR($G866="",N($G866)&lt;=0,$H866=""),"",MAX(0,Settings!$B$3-$H866))</f>
        <v/>
      </c>
      <c r="J866" s="21" t="str">
        <f>IF($I866="","",IF(Settings!$B$3&lt;=$H866,"Not due",IF($I866&lt;=30,"1-30",IF($I866&lt;=60,"31-60",IF($I866&lt;=90,"61-90","90+")))))</f>
        <v/>
      </c>
    </row>
    <row r="867" spans="1:10" x14ac:dyDescent="0.3">
      <c r="A867" s="14"/>
      <c r="B867" s="14"/>
      <c r="C867" s="17"/>
      <c r="D867" s="14"/>
      <c r="E867" s="18"/>
      <c r="F867" s="18"/>
      <c r="G867" s="19" t="str">
        <f t="shared" si="26"/>
        <v/>
      </c>
      <c r="H867" s="20" t="str">
        <f t="shared" si="27"/>
        <v/>
      </c>
      <c r="I867" s="21" t="str">
        <f>IF(OR($G867="",N($G867)&lt;=0,$H867=""),"",MAX(0,Settings!$B$3-$H867))</f>
        <v/>
      </c>
      <c r="J867" s="21" t="str">
        <f>IF($I867="","",IF(Settings!$B$3&lt;=$H867,"Not due",IF($I867&lt;=30,"1-30",IF($I867&lt;=60,"31-60",IF($I867&lt;=90,"61-90","90+")))))</f>
        <v/>
      </c>
    </row>
    <row r="868" spans="1:10" x14ac:dyDescent="0.3">
      <c r="A868" s="14"/>
      <c r="B868" s="14"/>
      <c r="C868" s="17"/>
      <c r="D868" s="14"/>
      <c r="E868" s="18"/>
      <c r="F868" s="18"/>
      <c r="G868" s="19" t="str">
        <f t="shared" si="26"/>
        <v/>
      </c>
      <c r="H868" s="20" t="str">
        <f t="shared" si="27"/>
        <v/>
      </c>
      <c r="I868" s="21" t="str">
        <f>IF(OR($G868="",N($G868)&lt;=0,$H868=""),"",MAX(0,Settings!$B$3-$H868))</f>
        <v/>
      </c>
      <c r="J868" s="21" t="str">
        <f>IF($I868="","",IF(Settings!$B$3&lt;=$H868,"Not due",IF($I868&lt;=30,"1-30",IF($I868&lt;=60,"31-60",IF($I868&lt;=90,"61-90","90+")))))</f>
        <v/>
      </c>
    </row>
    <row r="869" spans="1:10" x14ac:dyDescent="0.3">
      <c r="A869" s="14"/>
      <c r="B869" s="14"/>
      <c r="C869" s="17"/>
      <c r="D869" s="14"/>
      <c r="E869" s="18"/>
      <c r="F869" s="18"/>
      <c r="G869" s="19" t="str">
        <f t="shared" si="26"/>
        <v/>
      </c>
      <c r="H869" s="20" t="str">
        <f t="shared" si="27"/>
        <v/>
      </c>
      <c r="I869" s="21" t="str">
        <f>IF(OR($G869="",N($G869)&lt;=0,$H869=""),"",MAX(0,Settings!$B$3-$H869))</f>
        <v/>
      </c>
      <c r="J869" s="21" t="str">
        <f>IF($I869="","",IF(Settings!$B$3&lt;=$H869,"Not due",IF($I869&lt;=30,"1-30",IF($I869&lt;=60,"31-60",IF($I869&lt;=90,"61-90","90+")))))</f>
        <v/>
      </c>
    </row>
    <row r="870" spans="1:10" x14ac:dyDescent="0.3">
      <c r="A870" s="14"/>
      <c r="B870" s="14"/>
      <c r="C870" s="17"/>
      <c r="D870" s="14"/>
      <c r="E870" s="18"/>
      <c r="F870" s="18"/>
      <c r="G870" s="19" t="str">
        <f t="shared" si="26"/>
        <v/>
      </c>
      <c r="H870" s="20" t="str">
        <f t="shared" si="27"/>
        <v/>
      </c>
      <c r="I870" s="21" t="str">
        <f>IF(OR($G870="",N($G870)&lt;=0,$H870=""),"",MAX(0,Settings!$B$3-$H870))</f>
        <v/>
      </c>
      <c r="J870" s="21" t="str">
        <f>IF($I870="","",IF(Settings!$B$3&lt;=$H870,"Not due",IF($I870&lt;=30,"1-30",IF($I870&lt;=60,"31-60",IF($I870&lt;=90,"61-90","90+")))))</f>
        <v/>
      </c>
    </row>
    <row r="871" spans="1:10" x14ac:dyDescent="0.3">
      <c r="A871" s="14"/>
      <c r="B871" s="14"/>
      <c r="C871" s="17"/>
      <c r="D871" s="14"/>
      <c r="E871" s="18"/>
      <c r="F871" s="18"/>
      <c r="G871" s="19" t="str">
        <f t="shared" si="26"/>
        <v/>
      </c>
      <c r="H871" s="20" t="str">
        <f t="shared" si="27"/>
        <v/>
      </c>
      <c r="I871" s="21" t="str">
        <f>IF(OR($G871="",N($G871)&lt;=0,$H871=""),"",MAX(0,Settings!$B$3-$H871))</f>
        <v/>
      </c>
      <c r="J871" s="21" t="str">
        <f>IF($I871="","",IF(Settings!$B$3&lt;=$H871,"Not due",IF($I871&lt;=30,"1-30",IF($I871&lt;=60,"31-60",IF($I871&lt;=90,"61-90","90+")))))</f>
        <v/>
      </c>
    </row>
    <row r="872" spans="1:10" x14ac:dyDescent="0.3">
      <c r="A872" s="14"/>
      <c r="B872" s="14"/>
      <c r="C872" s="17"/>
      <c r="D872" s="14"/>
      <c r="E872" s="18"/>
      <c r="F872" s="18"/>
      <c r="G872" s="19" t="str">
        <f t="shared" si="26"/>
        <v/>
      </c>
      <c r="H872" s="20" t="str">
        <f t="shared" si="27"/>
        <v/>
      </c>
      <c r="I872" s="21" t="str">
        <f>IF(OR($G872="",N($G872)&lt;=0,$H872=""),"",MAX(0,Settings!$B$3-$H872))</f>
        <v/>
      </c>
      <c r="J872" s="21" t="str">
        <f>IF($I872="","",IF(Settings!$B$3&lt;=$H872,"Not due",IF($I872&lt;=30,"1-30",IF($I872&lt;=60,"31-60",IF($I872&lt;=90,"61-90","90+")))))</f>
        <v/>
      </c>
    </row>
    <row r="873" spans="1:10" x14ac:dyDescent="0.3">
      <c r="A873" s="14"/>
      <c r="B873" s="14"/>
      <c r="C873" s="17"/>
      <c r="D873" s="14"/>
      <c r="E873" s="18"/>
      <c r="F873" s="18"/>
      <c r="G873" s="19" t="str">
        <f t="shared" si="26"/>
        <v/>
      </c>
      <c r="H873" s="20" t="str">
        <f t="shared" si="27"/>
        <v/>
      </c>
      <c r="I873" s="21" t="str">
        <f>IF(OR($G873="",N($G873)&lt;=0,$H873=""),"",MAX(0,Settings!$B$3-$H873))</f>
        <v/>
      </c>
      <c r="J873" s="21" t="str">
        <f>IF($I873="","",IF(Settings!$B$3&lt;=$H873,"Not due",IF($I873&lt;=30,"1-30",IF($I873&lt;=60,"31-60",IF($I873&lt;=90,"61-90","90+")))))</f>
        <v/>
      </c>
    </row>
    <row r="874" spans="1:10" x14ac:dyDescent="0.3">
      <c r="A874" s="14"/>
      <c r="B874" s="14"/>
      <c r="C874" s="17"/>
      <c r="D874" s="14"/>
      <c r="E874" s="18"/>
      <c r="F874" s="18"/>
      <c r="G874" s="19" t="str">
        <f t="shared" si="26"/>
        <v/>
      </c>
      <c r="H874" s="20" t="str">
        <f t="shared" si="27"/>
        <v/>
      </c>
      <c r="I874" s="21" t="str">
        <f>IF(OR($G874="",N($G874)&lt;=0,$H874=""),"",MAX(0,Settings!$B$3-$H874))</f>
        <v/>
      </c>
      <c r="J874" s="21" t="str">
        <f>IF($I874="","",IF(Settings!$B$3&lt;=$H874,"Not due",IF($I874&lt;=30,"1-30",IF($I874&lt;=60,"31-60",IF($I874&lt;=90,"61-90","90+")))))</f>
        <v/>
      </c>
    </row>
    <row r="875" spans="1:10" x14ac:dyDescent="0.3">
      <c r="A875" s="14"/>
      <c r="B875" s="14"/>
      <c r="C875" s="17"/>
      <c r="D875" s="14"/>
      <c r="E875" s="18"/>
      <c r="F875" s="18"/>
      <c r="G875" s="19" t="str">
        <f t="shared" si="26"/>
        <v/>
      </c>
      <c r="H875" s="20" t="str">
        <f t="shared" si="27"/>
        <v/>
      </c>
      <c r="I875" s="21" t="str">
        <f>IF(OR($G875="",N($G875)&lt;=0,$H875=""),"",MAX(0,Settings!$B$3-$H875))</f>
        <v/>
      </c>
      <c r="J875" s="21" t="str">
        <f>IF($I875="","",IF(Settings!$B$3&lt;=$H875,"Not due",IF($I875&lt;=30,"1-30",IF($I875&lt;=60,"31-60",IF($I875&lt;=90,"61-90","90+")))))</f>
        <v/>
      </c>
    </row>
    <row r="876" spans="1:10" x14ac:dyDescent="0.3">
      <c r="A876" s="14"/>
      <c r="B876" s="14"/>
      <c r="C876" s="17"/>
      <c r="D876" s="14"/>
      <c r="E876" s="18"/>
      <c r="F876" s="18"/>
      <c r="G876" s="19" t="str">
        <f t="shared" si="26"/>
        <v/>
      </c>
      <c r="H876" s="20" t="str">
        <f t="shared" si="27"/>
        <v/>
      </c>
      <c r="I876" s="21" t="str">
        <f>IF(OR($G876="",N($G876)&lt;=0,$H876=""),"",MAX(0,Settings!$B$3-$H876))</f>
        <v/>
      </c>
      <c r="J876" s="21" t="str">
        <f>IF($I876="","",IF(Settings!$B$3&lt;=$H876,"Not due",IF($I876&lt;=30,"1-30",IF($I876&lt;=60,"31-60",IF($I876&lt;=90,"61-90","90+")))))</f>
        <v/>
      </c>
    </row>
    <row r="877" spans="1:10" x14ac:dyDescent="0.3">
      <c r="A877" s="14"/>
      <c r="B877" s="14"/>
      <c r="C877" s="17"/>
      <c r="D877" s="14"/>
      <c r="E877" s="18"/>
      <c r="F877" s="18"/>
      <c r="G877" s="19" t="str">
        <f t="shared" si="26"/>
        <v/>
      </c>
      <c r="H877" s="20" t="str">
        <f t="shared" si="27"/>
        <v/>
      </c>
      <c r="I877" s="21" t="str">
        <f>IF(OR($G877="",N($G877)&lt;=0,$H877=""),"",MAX(0,Settings!$B$3-$H877))</f>
        <v/>
      </c>
      <c r="J877" s="21" t="str">
        <f>IF($I877="","",IF(Settings!$B$3&lt;=$H877,"Not due",IF($I877&lt;=30,"1-30",IF($I877&lt;=60,"31-60",IF($I877&lt;=90,"61-90","90+")))))</f>
        <v/>
      </c>
    </row>
    <row r="878" spans="1:10" x14ac:dyDescent="0.3">
      <c r="A878" s="14"/>
      <c r="B878" s="14"/>
      <c r="C878" s="17"/>
      <c r="D878" s="14"/>
      <c r="E878" s="18"/>
      <c r="F878" s="18"/>
      <c r="G878" s="19" t="str">
        <f t="shared" si="26"/>
        <v/>
      </c>
      <c r="H878" s="20" t="str">
        <f t="shared" si="27"/>
        <v/>
      </c>
      <c r="I878" s="21" t="str">
        <f>IF(OR($G878="",N($G878)&lt;=0,$H878=""),"",MAX(0,Settings!$B$3-$H878))</f>
        <v/>
      </c>
      <c r="J878" s="21" t="str">
        <f>IF($I878="","",IF(Settings!$B$3&lt;=$H878,"Not due",IF($I878&lt;=30,"1-30",IF($I878&lt;=60,"31-60",IF($I878&lt;=90,"61-90","90+")))))</f>
        <v/>
      </c>
    </row>
    <row r="879" spans="1:10" x14ac:dyDescent="0.3">
      <c r="A879" s="14"/>
      <c r="B879" s="14"/>
      <c r="C879" s="17"/>
      <c r="D879" s="14"/>
      <c r="E879" s="18"/>
      <c r="F879" s="18"/>
      <c r="G879" s="19" t="str">
        <f t="shared" si="26"/>
        <v/>
      </c>
      <c r="H879" s="20" t="str">
        <f t="shared" si="27"/>
        <v/>
      </c>
      <c r="I879" s="21" t="str">
        <f>IF(OR($G879="",N($G879)&lt;=0,$H879=""),"",MAX(0,Settings!$B$3-$H879))</f>
        <v/>
      </c>
      <c r="J879" s="21" t="str">
        <f>IF($I879="","",IF(Settings!$B$3&lt;=$H879,"Not due",IF($I879&lt;=30,"1-30",IF($I879&lt;=60,"31-60",IF($I879&lt;=90,"61-90","90+")))))</f>
        <v/>
      </c>
    </row>
    <row r="880" spans="1:10" x14ac:dyDescent="0.3">
      <c r="A880" s="14"/>
      <c r="B880" s="14"/>
      <c r="C880" s="17"/>
      <c r="D880" s="14"/>
      <c r="E880" s="18"/>
      <c r="F880" s="18"/>
      <c r="G880" s="19" t="str">
        <f t="shared" si="26"/>
        <v/>
      </c>
      <c r="H880" s="20" t="str">
        <f t="shared" si="27"/>
        <v/>
      </c>
      <c r="I880" s="21" t="str">
        <f>IF(OR($G880="",N($G880)&lt;=0,$H880=""),"",MAX(0,Settings!$B$3-$H880))</f>
        <v/>
      </c>
      <c r="J880" s="21" t="str">
        <f>IF($I880="","",IF(Settings!$B$3&lt;=$H880,"Not due",IF($I880&lt;=30,"1-30",IF($I880&lt;=60,"31-60",IF($I880&lt;=90,"61-90","90+")))))</f>
        <v/>
      </c>
    </row>
    <row r="881" spans="1:10" x14ac:dyDescent="0.3">
      <c r="A881" s="14"/>
      <c r="B881" s="14"/>
      <c r="C881" s="17"/>
      <c r="D881" s="14"/>
      <c r="E881" s="18"/>
      <c r="F881" s="18"/>
      <c r="G881" s="19" t="str">
        <f t="shared" si="26"/>
        <v/>
      </c>
      <c r="H881" s="20" t="str">
        <f t="shared" si="27"/>
        <v/>
      </c>
      <c r="I881" s="21" t="str">
        <f>IF(OR($G881="",N($G881)&lt;=0,$H881=""),"",MAX(0,Settings!$B$3-$H881))</f>
        <v/>
      </c>
      <c r="J881" s="21" t="str">
        <f>IF($I881="","",IF(Settings!$B$3&lt;=$H881,"Not due",IF($I881&lt;=30,"1-30",IF($I881&lt;=60,"31-60",IF($I881&lt;=90,"61-90","90+")))))</f>
        <v/>
      </c>
    </row>
    <row r="882" spans="1:10" x14ac:dyDescent="0.3">
      <c r="A882" s="14"/>
      <c r="B882" s="14"/>
      <c r="C882" s="17"/>
      <c r="D882" s="14"/>
      <c r="E882" s="18"/>
      <c r="F882" s="18"/>
      <c r="G882" s="19" t="str">
        <f t="shared" si="26"/>
        <v/>
      </c>
      <c r="H882" s="20" t="str">
        <f t="shared" si="27"/>
        <v/>
      </c>
      <c r="I882" s="21" t="str">
        <f>IF(OR($G882="",N($G882)&lt;=0,$H882=""),"",MAX(0,Settings!$B$3-$H882))</f>
        <v/>
      </c>
      <c r="J882" s="21" t="str">
        <f>IF($I882="","",IF(Settings!$B$3&lt;=$H882,"Not due",IF($I882&lt;=30,"1-30",IF($I882&lt;=60,"31-60",IF($I882&lt;=90,"61-90","90+")))))</f>
        <v/>
      </c>
    </row>
    <row r="883" spans="1:10" x14ac:dyDescent="0.3">
      <c r="A883" s="14"/>
      <c r="B883" s="14"/>
      <c r="C883" s="17"/>
      <c r="D883" s="14"/>
      <c r="E883" s="18"/>
      <c r="F883" s="18"/>
      <c r="G883" s="19" t="str">
        <f t="shared" si="26"/>
        <v/>
      </c>
      <c r="H883" s="20" t="str">
        <f t="shared" si="27"/>
        <v/>
      </c>
      <c r="I883" s="21" t="str">
        <f>IF(OR($G883="",N($G883)&lt;=0,$H883=""),"",MAX(0,Settings!$B$3-$H883))</f>
        <v/>
      </c>
      <c r="J883" s="21" t="str">
        <f>IF($I883="","",IF(Settings!$B$3&lt;=$H883,"Not due",IF($I883&lt;=30,"1-30",IF($I883&lt;=60,"31-60",IF($I883&lt;=90,"61-90","90+")))))</f>
        <v/>
      </c>
    </row>
    <row r="884" spans="1:10" x14ac:dyDescent="0.3">
      <c r="A884" s="14"/>
      <c r="B884" s="14"/>
      <c r="C884" s="17"/>
      <c r="D884" s="14"/>
      <c r="E884" s="18"/>
      <c r="F884" s="18"/>
      <c r="G884" s="19" t="str">
        <f t="shared" si="26"/>
        <v/>
      </c>
      <c r="H884" s="20" t="str">
        <f t="shared" si="27"/>
        <v/>
      </c>
      <c r="I884" s="21" t="str">
        <f>IF(OR($G884="",N($G884)&lt;=0,$H884=""),"",MAX(0,Settings!$B$3-$H884))</f>
        <v/>
      </c>
      <c r="J884" s="21" t="str">
        <f>IF($I884="","",IF(Settings!$B$3&lt;=$H884,"Not due",IF($I884&lt;=30,"1-30",IF($I884&lt;=60,"31-60",IF($I884&lt;=90,"61-90","90+")))))</f>
        <v/>
      </c>
    </row>
    <row r="885" spans="1:10" x14ac:dyDescent="0.3">
      <c r="A885" s="14"/>
      <c r="B885" s="14"/>
      <c r="C885" s="17"/>
      <c r="D885" s="14"/>
      <c r="E885" s="18"/>
      <c r="F885" s="18"/>
      <c r="G885" s="19" t="str">
        <f t="shared" si="26"/>
        <v/>
      </c>
      <c r="H885" s="20" t="str">
        <f t="shared" si="27"/>
        <v/>
      </c>
      <c r="I885" s="21" t="str">
        <f>IF(OR($G885="",N($G885)&lt;=0,$H885=""),"",MAX(0,Settings!$B$3-$H885))</f>
        <v/>
      </c>
      <c r="J885" s="21" t="str">
        <f>IF($I885="","",IF(Settings!$B$3&lt;=$H885,"Not due",IF($I885&lt;=30,"1-30",IF($I885&lt;=60,"31-60",IF($I885&lt;=90,"61-90","90+")))))</f>
        <v/>
      </c>
    </row>
    <row r="886" spans="1:10" x14ac:dyDescent="0.3">
      <c r="A886" s="14"/>
      <c r="B886" s="14"/>
      <c r="C886" s="17"/>
      <c r="D886" s="14"/>
      <c r="E886" s="18"/>
      <c r="F886" s="18"/>
      <c r="G886" s="19" t="str">
        <f t="shared" si="26"/>
        <v/>
      </c>
      <c r="H886" s="20" t="str">
        <f t="shared" si="27"/>
        <v/>
      </c>
      <c r="I886" s="21" t="str">
        <f>IF(OR($G886="",N($G886)&lt;=0,$H886=""),"",MAX(0,Settings!$B$3-$H886))</f>
        <v/>
      </c>
      <c r="J886" s="21" t="str">
        <f>IF($I886="","",IF(Settings!$B$3&lt;=$H886,"Not due",IF($I886&lt;=30,"1-30",IF($I886&lt;=60,"31-60",IF($I886&lt;=90,"61-90","90+")))))</f>
        <v/>
      </c>
    </row>
    <row r="887" spans="1:10" x14ac:dyDescent="0.3">
      <c r="A887" s="14"/>
      <c r="B887" s="14"/>
      <c r="C887" s="17"/>
      <c r="D887" s="14"/>
      <c r="E887" s="18"/>
      <c r="F887" s="18"/>
      <c r="G887" s="19" t="str">
        <f t="shared" si="26"/>
        <v/>
      </c>
      <c r="H887" s="20" t="str">
        <f t="shared" si="27"/>
        <v/>
      </c>
      <c r="I887" s="21" t="str">
        <f>IF(OR($G887="",N($G887)&lt;=0,$H887=""),"",MAX(0,Settings!$B$3-$H887))</f>
        <v/>
      </c>
      <c r="J887" s="21" t="str">
        <f>IF($I887="","",IF(Settings!$B$3&lt;=$H887,"Not due",IF($I887&lt;=30,"1-30",IF($I887&lt;=60,"31-60",IF($I887&lt;=90,"61-90","90+")))))</f>
        <v/>
      </c>
    </row>
    <row r="888" spans="1:10" x14ac:dyDescent="0.3">
      <c r="A888" s="14"/>
      <c r="B888" s="14"/>
      <c r="C888" s="17"/>
      <c r="D888" s="14"/>
      <c r="E888" s="18"/>
      <c r="F888" s="18"/>
      <c r="G888" s="19" t="str">
        <f t="shared" si="26"/>
        <v/>
      </c>
      <c r="H888" s="20" t="str">
        <f t="shared" si="27"/>
        <v/>
      </c>
      <c r="I888" s="21" t="str">
        <f>IF(OR($G888="",N($G888)&lt;=0,$H888=""),"",MAX(0,Settings!$B$3-$H888))</f>
        <v/>
      </c>
      <c r="J888" s="21" t="str">
        <f>IF($I888="","",IF(Settings!$B$3&lt;=$H888,"Not due",IF($I888&lt;=30,"1-30",IF($I888&lt;=60,"31-60",IF($I888&lt;=90,"61-90","90+")))))</f>
        <v/>
      </c>
    </row>
    <row r="889" spans="1:10" x14ac:dyDescent="0.3">
      <c r="A889" s="14"/>
      <c r="B889" s="14"/>
      <c r="C889" s="17"/>
      <c r="D889" s="14"/>
      <c r="E889" s="18"/>
      <c r="F889" s="18"/>
      <c r="G889" s="19" t="str">
        <f t="shared" si="26"/>
        <v/>
      </c>
      <c r="H889" s="20" t="str">
        <f t="shared" si="27"/>
        <v/>
      </c>
      <c r="I889" s="21" t="str">
        <f>IF(OR($G889="",N($G889)&lt;=0,$H889=""),"",MAX(0,Settings!$B$3-$H889))</f>
        <v/>
      </c>
      <c r="J889" s="21" t="str">
        <f>IF($I889="","",IF(Settings!$B$3&lt;=$H889,"Not due",IF($I889&lt;=30,"1-30",IF($I889&lt;=60,"31-60",IF($I889&lt;=90,"61-90","90+")))))</f>
        <v/>
      </c>
    </row>
    <row r="890" spans="1:10" x14ac:dyDescent="0.3">
      <c r="A890" s="14"/>
      <c r="B890" s="14"/>
      <c r="C890" s="17"/>
      <c r="D890" s="14"/>
      <c r="E890" s="18"/>
      <c r="F890" s="18"/>
      <c r="G890" s="19" t="str">
        <f t="shared" si="26"/>
        <v/>
      </c>
      <c r="H890" s="20" t="str">
        <f t="shared" si="27"/>
        <v/>
      </c>
      <c r="I890" s="21" t="str">
        <f>IF(OR($G890="",N($G890)&lt;=0,$H890=""),"",MAX(0,Settings!$B$3-$H890))</f>
        <v/>
      </c>
      <c r="J890" s="21" t="str">
        <f>IF($I890="","",IF(Settings!$B$3&lt;=$H890,"Not due",IF($I890&lt;=30,"1-30",IF($I890&lt;=60,"31-60",IF($I890&lt;=90,"61-90","90+")))))</f>
        <v/>
      </c>
    </row>
    <row r="891" spans="1:10" x14ac:dyDescent="0.3">
      <c r="A891" s="14"/>
      <c r="B891" s="14"/>
      <c r="C891" s="17"/>
      <c r="D891" s="14"/>
      <c r="E891" s="18"/>
      <c r="F891" s="18"/>
      <c r="G891" s="19" t="str">
        <f t="shared" si="26"/>
        <v/>
      </c>
      <c r="H891" s="20" t="str">
        <f t="shared" si="27"/>
        <v/>
      </c>
      <c r="I891" s="21" t="str">
        <f>IF(OR($G891="",N($G891)&lt;=0,$H891=""),"",MAX(0,Settings!$B$3-$H891))</f>
        <v/>
      </c>
      <c r="J891" s="21" t="str">
        <f>IF($I891="","",IF(Settings!$B$3&lt;=$H891,"Not due",IF($I891&lt;=30,"1-30",IF($I891&lt;=60,"31-60",IF($I891&lt;=90,"61-90","90+")))))</f>
        <v/>
      </c>
    </row>
    <row r="892" spans="1:10" x14ac:dyDescent="0.3">
      <c r="A892" s="14"/>
      <c r="B892" s="14"/>
      <c r="C892" s="17"/>
      <c r="D892" s="14"/>
      <c r="E892" s="18"/>
      <c r="F892" s="18"/>
      <c r="G892" s="19" t="str">
        <f t="shared" si="26"/>
        <v/>
      </c>
      <c r="H892" s="20" t="str">
        <f t="shared" si="27"/>
        <v/>
      </c>
      <c r="I892" s="21" t="str">
        <f>IF(OR($G892="",N($G892)&lt;=0,$H892=""),"",MAX(0,Settings!$B$3-$H892))</f>
        <v/>
      </c>
      <c r="J892" s="21" t="str">
        <f>IF($I892="","",IF(Settings!$B$3&lt;=$H892,"Not due",IF($I892&lt;=30,"1-30",IF($I892&lt;=60,"31-60",IF($I892&lt;=90,"61-90","90+")))))</f>
        <v/>
      </c>
    </row>
    <row r="893" spans="1:10" x14ac:dyDescent="0.3">
      <c r="A893" s="14"/>
      <c r="B893" s="14"/>
      <c r="C893" s="17"/>
      <c r="D893" s="14"/>
      <c r="E893" s="18"/>
      <c r="F893" s="18"/>
      <c r="G893" s="19" t="str">
        <f t="shared" si="26"/>
        <v/>
      </c>
      <c r="H893" s="20" t="str">
        <f t="shared" si="27"/>
        <v/>
      </c>
      <c r="I893" s="21" t="str">
        <f>IF(OR($G893="",N($G893)&lt;=0,$H893=""),"",MAX(0,Settings!$B$3-$H893))</f>
        <v/>
      </c>
      <c r="J893" s="21" t="str">
        <f>IF($I893="","",IF(Settings!$B$3&lt;=$H893,"Not due",IF($I893&lt;=30,"1-30",IF($I893&lt;=60,"31-60",IF($I893&lt;=90,"61-90","90+")))))</f>
        <v/>
      </c>
    </row>
    <row r="894" spans="1:10" x14ac:dyDescent="0.3">
      <c r="A894" s="14"/>
      <c r="B894" s="14"/>
      <c r="C894" s="17"/>
      <c r="D894" s="14"/>
      <c r="E894" s="18"/>
      <c r="F894" s="18"/>
      <c r="G894" s="19" t="str">
        <f t="shared" si="26"/>
        <v/>
      </c>
      <c r="H894" s="20" t="str">
        <f t="shared" si="27"/>
        <v/>
      </c>
      <c r="I894" s="21" t="str">
        <f>IF(OR($G894="",N($G894)&lt;=0,$H894=""),"",MAX(0,Settings!$B$3-$H894))</f>
        <v/>
      </c>
      <c r="J894" s="21" t="str">
        <f>IF($I894="","",IF(Settings!$B$3&lt;=$H894,"Not due",IF($I894&lt;=30,"1-30",IF($I894&lt;=60,"31-60",IF($I894&lt;=90,"61-90","90+")))))</f>
        <v/>
      </c>
    </row>
    <row r="895" spans="1:10" x14ac:dyDescent="0.3">
      <c r="A895" s="14"/>
      <c r="B895" s="14"/>
      <c r="C895" s="17"/>
      <c r="D895" s="14"/>
      <c r="E895" s="18"/>
      <c r="F895" s="18"/>
      <c r="G895" s="19" t="str">
        <f t="shared" si="26"/>
        <v/>
      </c>
      <c r="H895" s="20" t="str">
        <f t="shared" si="27"/>
        <v/>
      </c>
      <c r="I895" s="21" t="str">
        <f>IF(OR($G895="",N($G895)&lt;=0,$H895=""),"",MAX(0,Settings!$B$3-$H895))</f>
        <v/>
      </c>
      <c r="J895" s="21" t="str">
        <f>IF($I895="","",IF(Settings!$B$3&lt;=$H895,"Not due",IF($I895&lt;=30,"1-30",IF($I895&lt;=60,"31-60",IF($I895&lt;=90,"61-90","90+")))))</f>
        <v/>
      </c>
    </row>
    <row r="896" spans="1:10" x14ac:dyDescent="0.3">
      <c r="A896" s="14"/>
      <c r="B896" s="14"/>
      <c r="C896" s="17"/>
      <c r="D896" s="14"/>
      <c r="E896" s="18"/>
      <c r="F896" s="18"/>
      <c r="G896" s="19" t="str">
        <f t="shared" si="26"/>
        <v/>
      </c>
      <c r="H896" s="20" t="str">
        <f t="shared" si="27"/>
        <v/>
      </c>
      <c r="I896" s="21" t="str">
        <f>IF(OR($G896="",N($G896)&lt;=0,$H896=""),"",MAX(0,Settings!$B$3-$H896))</f>
        <v/>
      </c>
      <c r="J896" s="21" t="str">
        <f>IF($I896="","",IF(Settings!$B$3&lt;=$H896,"Not due",IF($I896&lt;=30,"1-30",IF($I896&lt;=60,"31-60",IF($I896&lt;=90,"61-90","90+")))))</f>
        <v/>
      </c>
    </row>
    <row r="897" spans="1:10" x14ac:dyDescent="0.3">
      <c r="A897" s="14"/>
      <c r="B897" s="14"/>
      <c r="C897" s="17"/>
      <c r="D897" s="14"/>
      <c r="E897" s="18"/>
      <c r="F897" s="18"/>
      <c r="G897" s="19" t="str">
        <f t="shared" si="26"/>
        <v/>
      </c>
      <c r="H897" s="20" t="str">
        <f t="shared" si="27"/>
        <v/>
      </c>
      <c r="I897" s="21" t="str">
        <f>IF(OR($G897="",N($G897)&lt;=0,$H897=""),"",MAX(0,Settings!$B$3-$H897))</f>
        <v/>
      </c>
      <c r="J897" s="21" t="str">
        <f>IF($I897="","",IF(Settings!$B$3&lt;=$H897,"Not due",IF($I897&lt;=30,"1-30",IF($I897&lt;=60,"31-60",IF($I897&lt;=90,"61-90","90+")))))</f>
        <v/>
      </c>
    </row>
    <row r="898" spans="1:10" x14ac:dyDescent="0.3">
      <c r="A898" s="14"/>
      <c r="B898" s="14"/>
      <c r="C898" s="17"/>
      <c r="D898" s="14"/>
      <c r="E898" s="18"/>
      <c r="F898" s="18"/>
      <c r="G898" s="19" t="str">
        <f t="shared" si="26"/>
        <v/>
      </c>
      <c r="H898" s="20" t="str">
        <f t="shared" si="27"/>
        <v/>
      </c>
      <c r="I898" s="21" t="str">
        <f>IF(OR($G898="",N($G898)&lt;=0,$H898=""),"",MAX(0,Settings!$B$3-$H898))</f>
        <v/>
      </c>
      <c r="J898" s="21" t="str">
        <f>IF($I898="","",IF(Settings!$B$3&lt;=$H898,"Not due",IF($I898&lt;=30,"1-30",IF($I898&lt;=60,"31-60",IF($I898&lt;=90,"61-90","90+")))))</f>
        <v/>
      </c>
    </row>
    <row r="899" spans="1:10" x14ac:dyDescent="0.3">
      <c r="A899" s="14"/>
      <c r="B899" s="14"/>
      <c r="C899" s="17"/>
      <c r="D899" s="14"/>
      <c r="E899" s="18"/>
      <c r="F899" s="18"/>
      <c r="G899" s="19" t="str">
        <f t="shared" si="26"/>
        <v/>
      </c>
      <c r="H899" s="20" t="str">
        <f t="shared" si="27"/>
        <v/>
      </c>
      <c r="I899" s="21" t="str">
        <f>IF(OR($G899="",N($G899)&lt;=0,$H899=""),"",MAX(0,Settings!$B$3-$H899))</f>
        <v/>
      </c>
      <c r="J899" s="21" t="str">
        <f>IF($I899="","",IF(Settings!$B$3&lt;=$H899,"Not due",IF($I899&lt;=30,"1-30",IF($I899&lt;=60,"31-60",IF($I899&lt;=90,"61-90","90+")))))</f>
        <v/>
      </c>
    </row>
    <row r="900" spans="1:10" x14ac:dyDescent="0.3">
      <c r="A900" s="14"/>
      <c r="B900" s="14"/>
      <c r="C900" s="17"/>
      <c r="D900" s="14"/>
      <c r="E900" s="18"/>
      <c r="F900" s="18"/>
      <c r="G900" s="19" t="str">
        <f t="shared" ref="G900:G963" si="28">IF($E900="","",$E900-N($F900))</f>
        <v/>
      </c>
      <c r="H900" s="20" t="str">
        <f t="shared" ref="H900:H963" si="29">IF($C900="","",$C900+N($D900))</f>
        <v/>
      </c>
      <c r="I900" s="21" t="str">
        <f>IF(OR($G900="",N($G900)&lt;=0,$H900=""),"",MAX(0,Settings!$B$3-$H900))</f>
        <v/>
      </c>
      <c r="J900" s="21" t="str">
        <f>IF($I900="","",IF(Settings!$B$3&lt;=$H900,"Not due",IF($I900&lt;=30,"1-30",IF($I900&lt;=60,"31-60",IF($I900&lt;=90,"61-90","90+")))))</f>
        <v/>
      </c>
    </row>
    <row r="901" spans="1:10" x14ac:dyDescent="0.3">
      <c r="A901" s="14"/>
      <c r="B901" s="14"/>
      <c r="C901" s="17"/>
      <c r="D901" s="14"/>
      <c r="E901" s="18"/>
      <c r="F901" s="18"/>
      <c r="G901" s="19" t="str">
        <f t="shared" si="28"/>
        <v/>
      </c>
      <c r="H901" s="20" t="str">
        <f t="shared" si="29"/>
        <v/>
      </c>
      <c r="I901" s="21" t="str">
        <f>IF(OR($G901="",N($G901)&lt;=0,$H901=""),"",MAX(0,Settings!$B$3-$H901))</f>
        <v/>
      </c>
      <c r="J901" s="21" t="str">
        <f>IF($I901="","",IF(Settings!$B$3&lt;=$H901,"Not due",IF($I901&lt;=30,"1-30",IF($I901&lt;=60,"31-60",IF($I901&lt;=90,"61-90","90+")))))</f>
        <v/>
      </c>
    </row>
    <row r="902" spans="1:10" x14ac:dyDescent="0.3">
      <c r="A902" s="14"/>
      <c r="B902" s="14"/>
      <c r="C902" s="17"/>
      <c r="D902" s="14"/>
      <c r="E902" s="18"/>
      <c r="F902" s="18"/>
      <c r="G902" s="19" t="str">
        <f t="shared" si="28"/>
        <v/>
      </c>
      <c r="H902" s="20" t="str">
        <f t="shared" si="29"/>
        <v/>
      </c>
      <c r="I902" s="21" t="str">
        <f>IF(OR($G902="",N($G902)&lt;=0,$H902=""),"",MAX(0,Settings!$B$3-$H902))</f>
        <v/>
      </c>
      <c r="J902" s="21" t="str">
        <f>IF($I902="","",IF(Settings!$B$3&lt;=$H902,"Not due",IF($I902&lt;=30,"1-30",IF($I902&lt;=60,"31-60",IF($I902&lt;=90,"61-90","90+")))))</f>
        <v/>
      </c>
    </row>
    <row r="903" spans="1:10" x14ac:dyDescent="0.3">
      <c r="A903" s="14"/>
      <c r="B903" s="14"/>
      <c r="C903" s="17"/>
      <c r="D903" s="14"/>
      <c r="E903" s="18"/>
      <c r="F903" s="18"/>
      <c r="G903" s="19" t="str">
        <f t="shared" si="28"/>
        <v/>
      </c>
      <c r="H903" s="20" t="str">
        <f t="shared" si="29"/>
        <v/>
      </c>
      <c r="I903" s="21" t="str">
        <f>IF(OR($G903="",N($G903)&lt;=0,$H903=""),"",MAX(0,Settings!$B$3-$H903))</f>
        <v/>
      </c>
      <c r="J903" s="21" t="str">
        <f>IF($I903="","",IF(Settings!$B$3&lt;=$H903,"Not due",IF($I903&lt;=30,"1-30",IF($I903&lt;=60,"31-60",IF($I903&lt;=90,"61-90","90+")))))</f>
        <v/>
      </c>
    </row>
    <row r="904" spans="1:10" x14ac:dyDescent="0.3">
      <c r="A904" s="14"/>
      <c r="B904" s="14"/>
      <c r="C904" s="17"/>
      <c r="D904" s="14"/>
      <c r="E904" s="18"/>
      <c r="F904" s="18"/>
      <c r="G904" s="19" t="str">
        <f t="shared" si="28"/>
        <v/>
      </c>
      <c r="H904" s="20" t="str">
        <f t="shared" si="29"/>
        <v/>
      </c>
      <c r="I904" s="21" t="str">
        <f>IF(OR($G904="",N($G904)&lt;=0,$H904=""),"",MAX(0,Settings!$B$3-$H904))</f>
        <v/>
      </c>
      <c r="J904" s="21" t="str">
        <f>IF($I904="","",IF(Settings!$B$3&lt;=$H904,"Not due",IF($I904&lt;=30,"1-30",IF($I904&lt;=60,"31-60",IF($I904&lt;=90,"61-90","90+")))))</f>
        <v/>
      </c>
    </row>
    <row r="905" spans="1:10" x14ac:dyDescent="0.3">
      <c r="A905" s="14"/>
      <c r="B905" s="14"/>
      <c r="C905" s="17"/>
      <c r="D905" s="14"/>
      <c r="E905" s="18"/>
      <c r="F905" s="18"/>
      <c r="G905" s="19" t="str">
        <f t="shared" si="28"/>
        <v/>
      </c>
      <c r="H905" s="20" t="str">
        <f t="shared" si="29"/>
        <v/>
      </c>
      <c r="I905" s="21" t="str">
        <f>IF(OR($G905="",N($G905)&lt;=0,$H905=""),"",MAX(0,Settings!$B$3-$H905))</f>
        <v/>
      </c>
      <c r="J905" s="21" t="str">
        <f>IF($I905="","",IF(Settings!$B$3&lt;=$H905,"Not due",IF($I905&lt;=30,"1-30",IF($I905&lt;=60,"31-60",IF($I905&lt;=90,"61-90","90+")))))</f>
        <v/>
      </c>
    </row>
    <row r="906" spans="1:10" x14ac:dyDescent="0.3">
      <c r="A906" s="14"/>
      <c r="B906" s="14"/>
      <c r="C906" s="17"/>
      <c r="D906" s="14"/>
      <c r="E906" s="18"/>
      <c r="F906" s="18"/>
      <c r="G906" s="19" t="str">
        <f t="shared" si="28"/>
        <v/>
      </c>
      <c r="H906" s="20" t="str">
        <f t="shared" si="29"/>
        <v/>
      </c>
      <c r="I906" s="21" t="str">
        <f>IF(OR($G906="",N($G906)&lt;=0,$H906=""),"",MAX(0,Settings!$B$3-$H906))</f>
        <v/>
      </c>
      <c r="J906" s="21" t="str">
        <f>IF($I906="","",IF(Settings!$B$3&lt;=$H906,"Not due",IF($I906&lt;=30,"1-30",IF($I906&lt;=60,"31-60",IF($I906&lt;=90,"61-90","90+")))))</f>
        <v/>
      </c>
    </row>
    <row r="907" spans="1:10" x14ac:dyDescent="0.3">
      <c r="A907" s="14"/>
      <c r="B907" s="14"/>
      <c r="C907" s="17"/>
      <c r="D907" s="14"/>
      <c r="E907" s="18"/>
      <c r="F907" s="18"/>
      <c r="G907" s="19" t="str">
        <f t="shared" si="28"/>
        <v/>
      </c>
      <c r="H907" s="20" t="str">
        <f t="shared" si="29"/>
        <v/>
      </c>
      <c r="I907" s="21" t="str">
        <f>IF(OR($G907="",N($G907)&lt;=0,$H907=""),"",MAX(0,Settings!$B$3-$H907))</f>
        <v/>
      </c>
      <c r="J907" s="21" t="str">
        <f>IF($I907="","",IF(Settings!$B$3&lt;=$H907,"Not due",IF($I907&lt;=30,"1-30",IF($I907&lt;=60,"31-60",IF($I907&lt;=90,"61-90","90+")))))</f>
        <v/>
      </c>
    </row>
    <row r="908" spans="1:10" x14ac:dyDescent="0.3">
      <c r="A908" s="14"/>
      <c r="B908" s="14"/>
      <c r="C908" s="17"/>
      <c r="D908" s="14"/>
      <c r="E908" s="18"/>
      <c r="F908" s="18"/>
      <c r="G908" s="19" t="str">
        <f t="shared" si="28"/>
        <v/>
      </c>
      <c r="H908" s="20" t="str">
        <f t="shared" si="29"/>
        <v/>
      </c>
      <c r="I908" s="21" t="str">
        <f>IF(OR($G908="",N($G908)&lt;=0,$H908=""),"",MAX(0,Settings!$B$3-$H908))</f>
        <v/>
      </c>
      <c r="J908" s="21" t="str">
        <f>IF($I908="","",IF(Settings!$B$3&lt;=$H908,"Not due",IF($I908&lt;=30,"1-30",IF($I908&lt;=60,"31-60",IF($I908&lt;=90,"61-90","90+")))))</f>
        <v/>
      </c>
    </row>
    <row r="909" spans="1:10" x14ac:dyDescent="0.3">
      <c r="A909" s="14"/>
      <c r="B909" s="14"/>
      <c r="C909" s="17"/>
      <c r="D909" s="14"/>
      <c r="E909" s="18"/>
      <c r="F909" s="18"/>
      <c r="G909" s="19" t="str">
        <f t="shared" si="28"/>
        <v/>
      </c>
      <c r="H909" s="20" t="str">
        <f t="shared" si="29"/>
        <v/>
      </c>
      <c r="I909" s="21" t="str">
        <f>IF(OR($G909="",N($G909)&lt;=0,$H909=""),"",MAX(0,Settings!$B$3-$H909))</f>
        <v/>
      </c>
      <c r="J909" s="21" t="str">
        <f>IF($I909="","",IF(Settings!$B$3&lt;=$H909,"Not due",IF($I909&lt;=30,"1-30",IF($I909&lt;=60,"31-60",IF($I909&lt;=90,"61-90","90+")))))</f>
        <v/>
      </c>
    </row>
    <row r="910" spans="1:10" x14ac:dyDescent="0.3">
      <c r="A910" s="14"/>
      <c r="B910" s="14"/>
      <c r="C910" s="17"/>
      <c r="D910" s="14"/>
      <c r="E910" s="18"/>
      <c r="F910" s="18"/>
      <c r="G910" s="19" t="str">
        <f t="shared" si="28"/>
        <v/>
      </c>
      <c r="H910" s="20" t="str">
        <f t="shared" si="29"/>
        <v/>
      </c>
      <c r="I910" s="21" t="str">
        <f>IF(OR($G910="",N($G910)&lt;=0,$H910=""),"",MAX(0,Settings!$B$3-$H910))</f>
        <v/>
      </c>
      <c r="J910" s="21" t="str">
        <f>IF($I910="","",IF(Settings!$B$3&lt;=$H910,"Not due",IF($I910&lt;=30,"1-30",IF($I910&lt;=60,"31-60",IF($I910&lt;=90,"61-90","90+")))))</f>
        <v/>
      </c>
    </row>
    <row r="911" spans="1:10" x14ac:dyDescent="0.3">
      <c r="A911" s="14"/>
      <c r="B911" s="14"/>
      <c r="C911" s="17"/>
      <c r="D911" s="14"/>
      <c r="E911" s="18"/>
      <c r="F911" s="18"/>
      <c r="G911" s="19" t="str">
        <f t="shared" si="28"/>
        <v/>
      </c>
      <c r="H911" s="20" t="str">
        <f t="shared" si="29"/>
        <v/>
      </c>
      <c r="I911" s="21" t="str">
        <f>IF(OR($G911="",N($G911)&lt;=0,$H911=""),"",MAX(0,Settings!$B$3-$H911))</f>
        <v/>
      </c>
      <c r="J911" s="21" t="str">
        <f>IF($I911="","",IF(Settings!$B$3&lt;=$H911,"Not due",IF($I911&lt;=30,"1-30",IF($I911&lt;=60,"31-60",IF($I911&lt;=90,"61-90","90+")))))</f>
        <v/>
      </c>
    </row>
    <row r="912" spans="1:10" x14ac:dyDescent="0.3">
      <c r="A912" s="14"/>
      <c r="B912" s="14"/>
      <c r="C912" s="17"/>
      <c r="D912" s="14"/>
      <c r="E912" s="18"/>
      <c r="F912" s="18"/>
      <c r="G912" s="19" t="str">
        <f t="shared" si="28"/>
        <v/>
      </c>
      <c r="H912" s="20" t="str">
        <f t="shared" si="29"/>
        <v/>
      </c>
      <c r="I912" s="21" t="str">
        <f>IF(OR($G912="",N($G912)&lt;=0,$H912=""),"",MAX(0,Settings!$B$3-$H912))</f>
        <v/>
      </c>
      <c r="J912" s="21" t="str">
        <f>IF($I912="","",IF(Settings!$B$3&lt;=$H912,"Not due",IF($I912&lt;=30,"1-30",IF($I912&lt;=60,"31-60",IF($I912&lt;=90,"61-90","90+")))))</f>
        <v/>
      </c>
    </row>
    <row r="913" spans="1:10" x14ac:dyDescent="0.3">
      <c r="A913" s="14"/>
      <c r="B913" s="14"/>
      <c r="C913" s="17"/>
      <c r="D913" s="14"/>
      <c r="E913" s="18"/>
      <c r="F913" s="18"/>
      <c r="G913" s="19" t="str">
        <f t="shared" si="28"/>
        <v/>
      </c>
      <c r="H913" s="20" t="str">
        <f t="shared" si="29"/>
        <v/>
      </c>
      <c r="I913" s="21" t="str">
        <f>IF(OR($G913="",N($G913)&lt;=0,$H913=""),"",MAX(0,Settings!$B$3-$H913))</f>
        <v/>
      </c>
      <c r="J913" s="21" t="str">
        <f>IF($I913="","",IF(Settings!$B$3&lt;=$H913,"Not due",IF($I913&lt;=30,"1-30",IF($I913&lt;=60,"31-60",IF($I913&lt;=90,"61-90","90+")))))</f>
        <v/>
      </c>
    </row>
    <row r="914" spans="1:10" x14ac:dyDescent="0.3">
      <c r="A914" s="14"/>
      <c r="B914" s="14"/>
      <c r="C914" s="17"/>
      <c r="D914" s="14"/>
      <c r="E914" s="18"/>
      <c r="F914" s="18"/>
      <c r="G914" s="19" t="str">
        <f t="shared" si="28"/>
        <v/>
      </c>
      <c r="H914" s="20" t="str">
        <f t="shared" si="29"/>
        <v/>
      </c>
      <c r="I914" s="21" t="str">
        <f>IF(OR($G914="",N($G914)&lt;=0,$H914=""),"",MAX(0,Settings!$B$3-$H914))</f>
        <v/>
      </c>
      <c r="J914" s="21" t="str">
        <f>IF($I914="","",IF(Settings!$B$3&lt;=$H914,"Not due",IF($I914&lt;=30,"1-30",IF($I914&lt;=60,"31-60",IF($I914&lt;=90,"61-90","90+")))))</f>
        <v/>
      </c>
    </row>
    <row r="915" spans="1:10" x14ac:dyDescent="0.3">
      <c r="A915" s="14"/>
      <c r="B915" s="14"/>
      <c r="C915" s="17"/>
      <c r="D915" s="14"/>
      <c r="E915" s="18"/>
      <c r="F915" s="18"/>
      <c r="G915" s="19" t="str">
        <f t="shared" si="28"/>
        <v/>
      </c>
      <c r="H915" s="20" t="str">
        <f t="shared" si="29"/>
        <v/>
      </c>
      <c r="I915" s="21" t="str">
        <f>IF(OR($G915="",N($G915)&lt;=0,$H915=""),"",MAX(0,Settings!$B$3-$H915))</f>
        <v/>
      </c>
      <c r="J915" s="21" t="str">
        <f>IF($I915="","",IF(Settings!$B$3&lt;=$H915,"Not due",IF($I915&lt;=30,"1-30",IF($I915&lt;=60,"31-60",IF($I915&lt;=90,"61-90","90+")))))</f>
        <v/>
      </c>
    </row>
    <row r="916" spans="1:10" x14ac:dyDescent="0.3">
      <c r="A916" s="14"/>
      <c r="B916" s="14"/>
      <c r="C916" s="17"/>
      <c r="D916" s="14"/>
      <c r="E916" s="18"/>
      <c r="F916" s="18"/>
      <c r="G916" s="19" t="str">
        <f t="shared" si="28"/>
        <v/>
      </c>
      <c r="H916" s="20" t="str">
        <f t="shared" si="29"/>
        <v/>
      </c>
      <c r="I916" s="21" t="str">
        <f>IF(OR($G916="",N($G916)&lt;=0,$H916=""),"",MAX(0,Settings!$B$3-$H916))</f>
        <v/>
      </c>
      <c r="J916" s="21" t="str">
        <f>IF($I916="","",IF(Settings!$B$3&lt;=$H916,"Not due",IF($I916&lt;=30,"1-30",IF($I916&lt;=60,"31-60",IF($I916&lt;=90,"61-90","90+")))))</f>
        <v/>
      </c>
    </row>
    <row r="917" spans="1:10" x14ac:dyDescent="0.3">
      <c r="A917" s="14"/>
      <c r="B917" s="14"/>
      <c r="C917" s="17"/>
      <c r="D917" s="14"/>
      <c r="E917" s="18"/>
      <c r="F917" s="18"/>
      <c r="G917" s="19" t="str">
        <f t="shared" si="28"/>
        <v/>
      </c>
      <c r="H917" s="20" t="str">
        <f t="shared" si="29"/>
        <v/>
      </c>
      <c r="I917" s="21" t="str">
        <f>IF(OR($G917="",N($G917)&lt;=0,$H917=""),"",MAX(0,Settings!$B$3-$H917))</f>
        <v/>
      </c>
      <c r="J917" s="21" t="str">
        <f>IF($I917="","",IF(Settings!$B$3&lt;=$H917,"Not due",IF($I917&lt;=30,"1-30",IF($I917&lt;=60,"31-60",IF($I917&lt;=90,"61-90","90+")))))</f>
        <v/>
      </c>
    </row>
    <row r="918" spans="1:10" x14ac:dyDescent="0.3">
      <c r="A918" s="14"/>
      <c r="B918" s="14"/>
      <c r="C918" s="17"/>
      <c r="D918" s="14"/>
      <c r="E918" s="18"/>
      <c r="F918" s="18"/>
      <c r="G918" s="19" t="str">
        <f t="shared" si="28"/>
        <v/>
      </c>
      <c r="H918" s="20" t="str">
        <f t="shared" si="29"/>
        <v/>
      </c>
      <c r="I918" s="21" t="str">
        <f>IF(OR($G918="",N($G918)&lt;=0,$H918=""),"",MAX(0,Settings!$B$3-$H918))</f>
        <v/>
      </c>
      <c r="J918" s="21" t="str">
        <f>IF($I918="","",IF(Settings!$B$3&lt;=$H918,"Not due",IF($I918&lt;=30,"1-30",IF($I918&lt;=60,"31-60",IF($I918&lt;=90,"61-90","90+")))))</f>
        <v/>
      </c>
    </row>
    <row r="919" spans="1:10" x14ac:dyDescent="0.3">
      <c r="A919" s="14"/>
      <c r="B919" s="14"/>
      <c r="C919" s="17"/>
      <c r="D919" s="14"/>
      <c r="E919" s="18"/>
      <c r="F919" s="18"/>
      <c r="G919" s="19" t="str">
        <f t="shared" si="28"/>
        <v/>
      </c>
      <c r="H919" s="20" t="str">
        <f t="shared" si="29"/>
        <v/>
      </c>
      <c r="I919" s="21" t="str">
        <f>IF(OR($G919="",N($G919)&lt;=0,$H919=""),"",MAX(0,Settings!$B$3-$H919))</f>
        <v/>
      </c>
      <c r="J919" s="21" t="str">
        <f>IF($I919="","",IF(Settings!$B$3&lt;=$H919,"Not due",IF($I919&lt;=30,"1-30",IF($I919&lt;=60,"31-60",IF($I919&lt;=90,"61-90","90+")))))</f>
        <v/>
      </c>
    </row>
    <row r="920" spans="1:10" x14ac:dyDescent="0.3">
      <c r="A920" s="14"/>
      <c r="B920" s="14"/>
      <c r="C920" s="17"/>
      <c r="D920" s="14"/>
      <c r="E920" s="18"/>
      <c r="F920" s="18"/>
      <c r="G920" s="19" t="str">
        <f t="shared" si="28"/>
        <v/>
      </c>
      <c r="H920" s="20" t="str">
        <f t="shared" si="29"/>
        <v/>
      </c>
      <c r="I920" s="21" t="str">
        <f>IF(OR($G920="",N($G920)&lt;=0,$H920=""),"",MAX(0,Settings!$B$3-$H920))</f>
        <v/>
      </c>
      <c r="J920" s="21" t="str">
        <f>IF($I920="","",IF(Settings!$B$3&lt;=$H920,"Not due",IF($I920&lt;=30,"1-30",IF($I920&lt;=60,"31-60",IF($I920&lt;=90,"61-90","90+")))))</f>
        <v/>
      </c>
    </row>
    <row r="921" spans="1:10" x14ac:dyDescent="0.3">
      <c r="A921" s="14"/>
      <c r="B921" s="14"/>
      <c r="C921" s="17"/>
      <c r="D921" s="14"/>
      <c r="E921" s="18"/>
      <c r="F921" s="18"/>
      <c r="G921" s="19" t="str">
        <f t="shared" si="28"/>
        <v/>
      </c>
      <c r="H921" s="20" t="str">
        <f t="shared" si="29"/>
        <v/>
      </c>
      <c r="I921" s="21" t="str">
        <f>IF(OR($G921="",N($G921)&lt;=0,$H921=""),"",MAX(0,Settings!$B$3-$H921))</f>
        <v/>
      </c>
      <c r="J921" s="21" t="str">
        <f>IF($I921="","",IF(Settings!$B$3&lt;=$H921,"Not due",IF($I921&lt;=30,"1-30",IF($I921&lt;=60,"31-60",IF($I921&lt;=90,"61-90","90+")))))</f>
        <v/>
      </c>
    </row>
    <row r="922" spans="1:10" x14ac:dyDescent="0.3">
      <c r="A922" s="14"/>
      <c r="B922" s="14"/>
      <c r="C922" s="17"/>
      <c r="D922" s="14"/>
      <c r="E922" s="18"/>
      <c r="F922" s="18"/>
      <c r="G922" s="19" t="str">
        <f t="shared" si="28"/>
        <v/>
      </c>
      <c r="H922" s="20" t="str">
        <f t="shared" si="29"/>
        <v/>
      </c>
      <c r="I922" s="21" t="str">
        <f>IF(OR($G922="",N($G922)&lt;=0,$H922=""),"",MAX(0,Settings!$B$3-$H922))</f>
        <v/>
      </c>
      <c r="J922" s="21" t="str">
        <f>IF($I922="","",IF(Settings!$B$3&lt;=$H922,"Not due",IF($I922&lt;=30,"1-30",IF($I922&lt;=60,"31-60",IF($I922&lt;=90,"61-90","90+")))))</f>
        <v/>
      </c>
    </row>
    <row r="923" spans="1:10" x14ac:dyDescent="0.3">
      <c r="A923" s="14"/>
      <c r="B923" s="14"/>
      <c r="C923" s="17"/>
      <c r="D923" s="14"/>
      <c r="E923" s="18"/>
      <c r="F923" s="18"/>
      <c r="G923" s="19" t="str">
        <f t="shared" si="28"/>
        <v/>
      </c>
      <c r="H923" s="20" t="str">
        <f t="shared" si="29"/>
        <v/>
      </c>
      <c r="I923" s="21" t="str">
        <f>IF(OR($G923="",N($G923)&lt;=0,$H923=""),"",MAX(0,Settings!$B$3-$H923))</f>
        <v/>
      </c>
      <c r="J923" s="21" t="str">
        <f>IF($I923="","",IF(Settings!$B$3&lt;=$H923,"Not due",IF($I923&lt;=30,"1-30",IF($I923&lt;=60,"31-60",IF($I923&lt;=90,"61-90","90+")))))</f>
        <v/>
      </c>
    </row>
    <row r="924" spans="1:10" x14ac:dyDescent="0.3">
      <c r="A924" s="14"/>
      <c r="B924" s="14"/>
      <c r="C924" s="17"/>
      <c r="D924" s="14"/>
      <c r="E924" s="18"/>
      <c r="F924" s="18"/>
      <c r="G924" s="19" t="str">
        <f t="shared" si="28"/>
        <v/>
      </c>
      <c r="H924" s="20" t="str">
        <f t="shared" si="29"/>
        <v/>
      </c>
      <c r="I924" s="21" t="str">
        <f>IF(OR($G924="",N($G924)&lt;=0,$H924=""),"",MAX(0,Settings!$B$3-$H924))</f>
        <v/>
      </c>
      <c r="J924" s="21" t="str">
        <f>IF($I924="","",IF(Settings!$B$3&lt;=$H924,"Not due",IF($I924&lt;=30,"1-30",IF($I924&lt;=60,"31-60",IF($I924&lt;=90,"61-90","90+")))))</f>
        <v/>
      </c>
    </row>
    <row r="925" spans="1:10" x14ac:dyDescent="0.3">
      <c r="A925" s="14"/>
      <c r="B925" s="14"/>
      <c r="C925" s="17"/>
      <c r="D925" s="14"/>
      <c r="E925" s="18"/>
      <c r="F925" s="18"/>
      <c r="G925" s="19" t="str">
        <f t="shared" si="28"/>
        <v/>
      </c>
      <c r="H925" s="20" t="str">
        <f t="shared" si="29"/>
        <v/>
      </c>
      <c r="I925" s="21" t="str">
        <f>IF(OR($G925="",N($G925)&lt;=0,$H925=""),"",MAX(0,Settings!$B$3-$H925))</f>
        <v/>
      </c>
      <c r="J925" s="21" t="str">
        <f>IF($I925="","",IF(Settings!$B$3&lt;=$H925,"Not due",IF($I925&lt;=30,"1-30",IF($I925&lt;=60,"31-60",IF($I925&lt;=90,"61-90","90+")))))</f>
        <v/>
      </c>
    </row>
    <row r="926" spans="1:10" x14ac:dyDescent="0.3">
      <c r="A926" s="14"/>
      <c r="B926" s="14"/>
      <c r="C926" s="17"/>
      <c r="D926" s="14"/>
      <c r="E926" s="18"/>
      <c r="F926" s="18"/>
      <c r="G926" s="19" t="str">
        <f t="shared" si="28"/>
        <v/>
      </c>
      <c r="H926" s="20" t="str">
        <f t="shared" si="29"/>
        <v/>
      </c>
      <c r="I926" s="21" t="str">
        <f>IF(OR($G926="",N($G926)&lt;=0,$H926=""),"",MAX(0,Settings!$B$3-$H926))</f>
        <v/>
      </c>
      <c r="J926" s="21" t="str">
        <f>IF($I926="","",IF(Settings!$B$3&lt;=$H926,"Not due",IF($I926&lt;=30,"1-30",IF($I926&lt;=60,"31-60",IF($I926&lt;=90,"61-90","90+")))))</f>
        <v/>
      </c>
    </row>
    <row r="927" spans="1:10" x14ac:dyDescent="0.3">
      <c r="A927" s="14"/>
      <c r="B927" s="14"/>
      <c r="C927" s="17"/>
      <c r="D927" s="14"/>
      <c r="E927" s="18"/>
      <c r="F927" s="18"/>
      <c r="G927" s="19" t="str">
        <f t="shared" si="28"/>
        <v/>
      </c>
      <c r="H927" s="20" t="str">
        <f t="shared" si="29"/>
        <v/>
      </c>
      <c r="I927" s="21" t="str">
        <f>IF(OR($G927="",N($G927)&lt;=0,$H927=""),"",MAX(0,Settings!$B$3-$H927))</f>
        <v/>
      </c>
      <c r="J927" s="21" t="str">
        <f>IF($I927="","",IF(Settings!$B$3&lt;=$H927,"Not due",IF($I927&lt;=30,"1-30",IF($I927&lt;=60,"31-60",IF($I927&lt;=90,"61-90","90+")))))</f>
        <v/>
      </c>
    </row>
    <row r="928" spans="1:10" x14ac:dyDescent="0.3">
      <c r="A928" s="14"/>
      <c r="B928" s="14"/>
      <c r="C928" s="17"/>
      <c r="D928" s="14"/>
      <c r="E928" s="18"/>
      <c r="F928" s="18"/>
      <c r="G928" s="19" t="str">
        <f t="shared" si="28"/>
        <v/>
      </c>
      <c r="H928" s="20" t="str">
        <f t="shared" si="29"/>
        <v/>
      </c>
      <c r="I928" s="21" t="str">
        <f>IF(OR($G928="",N($G928)&lt;=0,$H928=""),"",MAX(0,Settings!$B$3-$H928))</f>
        <v/>
      </c>
      <c r="J928" s="21" t="str">
        <f>IF($I928="","",IF(Settings!$B$3&lt;=$H928,"Not due",IF($I928&lt;=30,"1-30",IF($I928&lt;=60,"31-60",IF($I928&lt;=90,"61-90","90+")))))</f>
        <v/>
      </c>
    </row>
    <row r="929" spans="1:10" x14ac:dyDescent="0.3">
      <c r="A929" s="14"/>
      <c r="B929" s="14"/>
      <c r="C929" s="17"/>
      <c r="D929" s="14"/>
      <c r="E929" s="18"/>
      <c r="F929" s="18"/>
      <c r="G929" s="19" t="str">
        <f t="shared" si="28"/>
        <v/>
      </c>
      <c r="H929" s="20" t="str">
        <f t="shared" si="29"/>
        <v/>
      </c>
      <c r="I929" s="21" t="str">
        <f>IF(OR($G929="",N($G929)&lt;=0,$H929=""),"",MAX(0,Settings!$B$3-$H929))</f>
        <v/>
      </c>
      <c r="J929" s="21" t="str">
        <f>IF($I929="","",IF(Settings!$B$3&lt;=$H929,"Not due",IF($I929&lt;=30,"1-30",IF($I929&lt;=60,"31-60",IF($I929&lt;=90,"61-90","90+")))))</f>
        <v/>
      </c>
    </row>
    <row r="930" spans="1:10" x14ac:dyDescent="0.3">
      <c r="A930" s="14"/>
      <c r="B930" s="14"/>
      <c r="C930" s="17"/>
      <c r="D930" s="14"/>
      <c r="E930" s="18"/>
      <c r="F930" s="18"/>
      <c r="G930" s="19" t="str">
        <f t="shared" si="28"/>
        <v/>
      </c>
      <c r="H930" s="20" t="str">
        <f t="shared" si="29"/>
        <v/>
      </c>
      <c r="I930" s="21" t="str">
        <f>IF(OR($G930="",N($G930)&lt;=0,$H930=""),"",MAX(0,Settings!$B$3-$H930))</f>
        <v/>
      </c>
      <c r="J930" s="21" t="str">
        <f>IF($I930="","",IF(Settings!$B$3&lt;=$H930,"Not due",IF($I930&lt;=30,"1-30",IF($I930&lt;=60,"31-60",IF($I930&lt;=90,"61-90","90+")))))</f>
        <v/>
      </c>
    </row>
    <row r="931" spans="1:10" x14ac:dyDescent="0.3">
      <c r="A931" s="14"/>
      <c r="B931" s="14"/>
      <c r="C931" s="17"/>
      <c r="D931" s="14"/>
      <c r="E931" s="18"/>
      <c r="F931" s="18"/>
      <c r="G931" s="19" t="str">
        <f t="shared" si="28"/>
        <v/>
      </c>
      <c r="H931" s="20" t="str">
        <f t="shared" si="29"/>
        <v/>
      </c>
      <c r="I931" s="21" t="str">
        <f>IF(OR($G931="",N($G931)&lt;=0,$H931=""),"",MAX(0,Settings!$B$3-$H931))</f>
        <v/>
      </c>
      <c r="J931" s="21" t="str">
        <f>IF($I931="","",IF(Settings!$B$3&lt;=$H931,"Not due",IF($I931&lt;=30,"1-30",IF($I931&lt;=60,"31-60",IF($I931&lt;=90,"61-90","90+")))))</f>
        <v/>
      </c>
    </row>
    <row r="932" spans="1:10" x14ac:dyDescent="0.3">
      <c r="A932" s="14"/>
      <c r="B932" s="14"/>
      <c r="C932" s="17"/>
      <c r="D932" s="14"/>
      <c r="E932" s="18"/>
      <c r="F932" s="18"/>
      <c r="G932" s="19" t="str">
        <f t="shared" si="28"/>
        <v/>
      </c>
      <c r="H932" s="20" t="str">
        <f t="shared" si="29"/>
        <v/>
      </c>
      <c r="I932" s="21" t="str">
        <f>IF(OR($G932="",N($G932)&lt;=0,$H932=""),"",MAX(0,Settings!$B$3-$H932))</f>
        <v/>
      </c>
      <c r="J932" s="21" t="str">
        <f>IF($I932="","",IF(Settings!$B$3&lt;=$H932,"Not due",IF($I932&lt;=30,"1-30",IF($I932&lt;=60,"31-60",IF($I932&lt;=90,"61-90","90+")))))</f>
        <v/>
      </c>
    </row>
    <row r="933" spans="1:10" x14ac:dyDescent="0.3">
      <c r="A933" s="14"/>
      <c r="B933" s="14"/>
      <c r="C933" s="17"/>
      <c r="D933" s="14"/>
      <c r="E933" s="18"/>
      <c r="F933" s="18"/>
      <c r="G933" s="19" t="str">
        <f t="shared" si="28"/>
        <v/>
      </c>
      <c r="H933" s="20" t="str">
        <f t="shared" si="29"/>
        <v/>
      </c>
      <c r="I933" s="21" t="str">
        <f>IF(OR($G933="",N($G933)&lt;=0,$H933=""),"",MAX(0,Settings!$B$3-$H933))</f>
        <v/>
      </c>
      <c r="J933" s="21" t="str">
        <f>IF($I933="","",IF(Settings!$B$3&lt;=$H933,"Not due",IF($I933&lt;=30,"1-30",IF($I933&lt;=60,"31-60",IF($I933&lt;=90,"61-90","90+")))))</f>
        <v/>
      </c>
    </row>
    <row r="934" spans="1:10" x14ac:dyDescent="0.3">
      <c r="A934" s="14"/>
      <c r="B934" s="14"/>
      <c r="C934" s="17"/>
      <c r="D934" s="14"/>
      <c r="E934" s="18"/>
      <c r="F934" s="18"/>
      <c r="G934" s="19" t="str">
        <f t="shared" si="28"/>
        <v/>
      </c>
      <c r="H934" s="20" t="str">
        <f t="shared" si="29"/>
        <v/>
      </c>
      <c r="I934" s="21" t="str">
        <f>IF(OR($G934="",N($G934)&lt;=0,$H934=""),"",MAX(0,Settings!$B$3-$H934))</f>
        <v/>
      </c>
      <c r="J934" s="21" t="str">
        <f>IF($I934="","",IF(Settings!$B$3&lt;=$H934,"Not due",IF($I934&lt;=30,"1-30",IF($I934&lt;=60,"31-60",IF($I934&lt;=90,"61-90","90+")))))</f>
        <v/>
      </c>
    </row>
    <row r="935" spans="1:10" x14ac:dyDescent="0.3">
      <c r="A935" s="14"/>
      <c r="B935" s="14"/>
      <c r="C935" s="17"/>
      <c r="D935" s="14"/>
      <c r="E935" s="18"/>
      <c r="F935" s="18"/>
      <c r="G935" s="19" t="str">
        <f t="shared" si="28"/>
        <v/>
      </c>
      <c r="H935" s="20" t="str">
        <f t="shared" si="29"/>
        <v/>
      </c>
      <c r="I935" s="21" t="str">
        <f>IF(OR($G935="",N($G935)&lt;=0,$H935=""),"",MAX(0,Settings!$B$3-$H935))</f>
        <v/>
      </c>
      <c r="J935" s="21" t="str">
        <f>IF($I935="","",IF(Settings!$B$3&lt;=$H935,"Not due",IF($I935&lt;=30,"1-30",IF($I935&lt;=60,"31-60",IF($I935&lt;=90,"61-90","90+")))))</f>
        <v/>
      </c>
    </row>
    <row r="936" spans="1:10" x14ac:dyDescent="0.3">
      <c r="A936" s="14"/>
      <c r="B936" s="14"/>
      <c r="C936" s="17"/>
      <c r="D936" s="14"/>
      <c r="E936" s="18"/>
      <c r="F936" s="18"/>
      <c r="G936" s="19" t="str">
        <f t="shared" si="28"/>
        <v/>
      </c>
      <c r="H936" s="20" t="str">
        <f t="shared" si="29"/>
        <v/>
      </c>
      <c r="I936" s="21" t="str">
        <f>IF(OR($G936="",N($G936)&lt;=0,$H936=""),"",MAX(0,Settings!$B$3-$H936))</f>
        <v/>
      </c>
      <c r="J936" s="21" t="str">
        <f>IF($I936="","",IF(Settings!$B$3&lt;=$H936,"Not due",IF($I936&lt;=30,"1-30",IF($I936&lt;=60,"31-60",IF($I936&lt;=90,"61-90","90+")))))</f>
        <v/>
      </c>
    </row>
    <row r="937" spans="1:10" x14ac:dyDescent="0.3">
      <c r="A937" s="14"/>
      <c r="B937" s="14"/>
      <c r="C937" s="17"/>
      <c r="D937" s="14"/>
      <c r="E937" s="18"/>
      <c r="F937" s="18"/>
      <c r="G937" s="19" t="str">
        <f t="shared" si="28"/>
        <v/>
      </c>
      <c r="H937" s="20" t="str">
        <f t="shared" si="29"/>
        <v/>
      </c>
      <c r="I937" s="21" t="str">
        <f>IF(OR($G937="",N($G937)&lt;=0,$H937=""),"",MAX(0,Settings!$B$3-$H937))</f>
        <v/>
      </c>
      <c r="J937" s="21" t="str">
        <f>IF($I937="","",IF(Settings!$B$3&lt;=$H937,"Not due",IF($I937&lt;=30,"1-30",IF($I937&lt;=60,"31-60",IF($I937&lt;=90,"61-90","90+")))))</f>
        <v/>
      </c>
    </row>
    <row r="938" spans="1:10" x14ac:dyDescent="0.3">
      <c r="A938" s="14"/>
      <c r="B938" s="14"/>
      <c r="C938" s="17"/>
      <c r="D938" s="14"/>
      <c r="E938" s="18"/>
      <c r="F938" s="18"/>
      <c r="G938" s="19" t="str">
        <f t="shared" si="28"/>
        <v/>
      </c>
      <c r="H938" s="20" t="str">
        <f t="shared" si="29"/>
        <v/>
      </c>
      <c r="I938" s="21" t="str">
        <f>IF(OR($G938="",N($G938)&lt;=0,$H938=""),"",MAX(0,Settings!$B$3-$H938))</f>
        <v/>
      </c>
      <c r="J938" s="21" t="str">
        <f>IF($I938="","",IF(Settings!$B$3&lt;=$H938,"Not due",IF($I938&lt;=30,"1-30",IF($I938&lt;=60,"31-60",IF($I938&lt;=90,"61-90","90+")))))</f>
        <v/>
      </c>
    </row>
    <row r="939" spans="1:10" x14ac:dyDescent="0.3">
      <c r="A939" s="14"/>
      <c r="B939" s="14"/>
      <c r="C939" s="17"/>
      <c r="D939" s="14"/>
      <c r="E939" s="18"/>
      <c r="F939" s="18"/>
      <c r="G939" s="19" t="str">
        <f t="shared" si="28"/>
        <v/>
      </c>
      <c r="H939" s="20" t="str">
        <f t="shared" si="29"/>
        <v/>
      </c>
      <c r="I939" s="21" t="str">
        <f>IF(OR($G939="",N($G939)&lt;=0,$H939=""),"",MAX(0,Settings!$B$3-$H939))</f>
        <v/>
      </c>
      <c r="J939" s="21" t="str">
        <f>IF($I939="","",IF(Settings!$B$3&lt;=$H939,"Not due",IF($I939&lt;=30,"1-30",IF($I939&lt;=60,"31-60",IF($I939&lt;=90,"61-90","90+")))))</f>
        <v/>
      </c>
    </row>
    <row r="940" spans="1:10" x14ac:dyDescent="0.3">
      <c r="A940" s="14"/>
      <c r="B940" s="14"/>
      <c r="C940" s="17"/>
      <c r="D940" s="14"/>
      <c r="E940" s="18"/>
      <c r="F940" s="18"/>
      <c r="G940" s="19" t="str">
        <f t="shared" si="28"/>
        <v/>
      </c>
      <c r="H940" s="20" t="str">
        <f t="shared" si="29"/>
        <v/>
      </c>
      <c r="I940" s="21" t="str">
        <f>IF(OR($G940="",N($G940)&lt;=0,$H940=""),"",MAX(0,Settings!$B$3-$H940))</f>
        <v/>
      </c>
      <c r="J940" s="21" t="str">
        <f>IF($I940="","",IF(Settings!$B$3&lt;=$H940,"Not due",IF($I940&lt;=30,"1-30",IF($I940&lt;=60,"31-60",IF($I940&lt;=90,"61-90","90+")))))</f>
        <v/>
      </c>
    </row>
    <row r="941" spans="1:10" x14ac:dyDescent="0.3">
      <c r="A941" s="14"/>
      <c r="B941" s="14"/>
      <c r="C941" s="17"/>
      <c r="D941" s="14"/>
      <c r="E941" s="18"/>
      <c r="F941" s="18"/>
      <c r="G941" s="19" t="str">
        <f t="shared" si="28"/>
        <v/>
      </c>
      <c r="H941" s="20" t="str">
        <f t="shared" si="29"/>
        <v/>
      </c>
      <c r="I941" s="21" t="str">
        <f>IF(OR($G941="",N($G941)&lt;=0,$H941=""),"",MAX(0,Settings!$B$3-$H941))</f>
        <v/>
      </c>
      <c r="J941" s="21" t="str">
        <f>IF($I941="","",IF(Settings!$B$3&lt;=$H941,"Not due",IF($I941&lt;=30,"1-30",IF($I941&lt;=60,"31-60",IF($I941&lt;=90,"61-90","90+")))))</f>
        <v/>
      </c>
    </row>
    <row r="942" spans="1:10" x14ac:dyDescent="0.3">
      <c r="A942" s="14"/>
      <c r="B942" s="14"/>
      <c r="C942" s="17"/>
      <c r="D942" s="14"/>
      <c r="E942" s="18"/>
      <c r="F942" s="18"/>
      <c r="G942" s="19" t="str">
        <f t="shared" si="28"/>
        <v/>
      </c>
      <c r="H942" s="20" t="str">
        <f t="shared" si="29"/>
        <v/>
      </c>
      <c r="I942" s="21" t="str">
        <f>IF(OR($G942="",N($G942)&lt;=0,$H942=""),"",MAX(0,Settings!$B$3-$H942))</f>
        <v/>
      </c>
      <c r="J942" s="21" t="str">
        <f>IF($I942="","",IF(Settings!$B$3&lt;=$H942,"Not due",IF($I942&lt;=30,"1-30",IF($I942&lt;=60,"31-60",IF($I942&lt;=90,"61-90","90+")))))</f>
        <v/>
      </c>
    </row>
    <row r="943" spans="1:10" x14ac:dyDescent="0.3">
      <c r="A943" s="14"/>
      <c r="B943" s="14"/>
      <c r="C943" s="17"/>
      <c r="D943" s="14"/>
      <c r="E943" s="18"/>
      <c r="F943" s="18"/>
      <c r="G943" s="19" t="str">
        <f t="shared" si="28"/>
        <v/>
      </c>
      <c r="H943" s="20" t="str">
        <f t="shared" si="29"/>
        <v/>
      </c>
      <c r="I943" s="21" t="str">
        <f>IF(OR($G943="",N($G943)&lt;=0,$H943=""),"",MAX(0,Settings!$B$3-$H943))</f>
        <v/>
      </c>
      <c r="J943" s="21" t="str">
        <f>IF($I943="","",IF(Settings!$B$3&lt;=$H943,"Not due",IF($I943&lt;=30,"1-30",IF($I943&lt;=60,"31-60",IF($I943&lt;=90,"61-90","90+")))))</f>
        <v/>
      </c>
    </row>
    <row r="944" spans="1:10" x14ac:dyDescent="0.3">
      <c r="A944" s="14"/>
      <c r="B944" s="14"/>
      <c r="C944" s="17"/>
      <c r="D944" s="14"/>
      <c r="E944" s="18"/>
      <c r="F944" s="18"/>
      <c r="G944" s="19" t="str">
        <f t="shared" si="28"/>
        <v/>
      </c>
      <c r="H944" s="20" t="str">
        <f t="shared" si="29"/>
        <v/>
      </c>
      <c r="I944" s="21" t="str">
        <f>IF(OR($G944="",N($G944)&lt;=0,$H944=""),"",MAX(0,Settings!$B$3-$H944))</f>
        <v/>
      </c>
      <c r="J944" s="21" t="str">
        <f>IF($I944="","",IF(Settings!$B$3&lt;=$H944,"Not due",IF($I944&lt;=30,"1-30",IF($I944&lt;=60,"31-60",IF($I944&lt;=90,"61-90","90+")))))</f>
        <v/>
      </c>
    </row>
    <row r="945" spans="1:10" x14ac:dyDescent="0.3">
      <c r="A945" s="14"/>
      <c r="B945" s="14"/>
      <c r="C945" s="17"/>
      <c r="D945" s="14"/>
      <c r="E945" s="18"/>
      <c r="F945" s="18"/>
      <c r="G945" s="19" t="str">
        <f t="shared" si="28"/>
        <v/>
      </c>
      <c r="H945" s="20" t="str">
        <f t="shared" si="29"/>
        <v/>
      </c>
      <c r="I945" s="21" t="str">
        <f>IF(OR($G945="",N($G945)&lt;=0,$H945=""),"",MAX(0,Settings!$B$3-$H945))</f>
        <v/>
      </c>
      <c r="J945" s="21" t="str">
        <f>IF($I945="","",IF(Settings!$B$3&lt;=$H945,"Not due",IF($I945&lt;=30,"1-30",IF($I945&lt;=60,"31-60",IF($I945&lt;=90,"61-90","90+")))))</f>
        <v/>
      </c>
    </row>
    <row r="946" spans="1:10" x14ac:dyDescent="0.3">
      <c r="A946" s="14"/>
      <c r="B946" s="14"/>
      <c r="C946" s="17"/>
      <c r="D946" s="14"/>
      <c r="E946" s="18"/>
      <c r="F946" s="18"/>
      <c r="G946" s="19" t="str">
        <f t="shared" si="28"/>
        <v/>
      </c>
      <c r="H946" s="20" t="str">
        <f t="shared" si="29"/>
        <v/>
      </c>
      <c r="I946" s="21" t="str">
        <f>IF(OR($G946="",N($G946)&lt;=0,$H946=""),"",MAX(0,Settings!$B$3-$H946))</f>
        <v/>
      </c>
      <c r="J946" s="21" t="str">
        <f>IF($I946="","",IF(Settings!$B$3&lt;=$H946,"Not due",IF($I946&lt;=30,"1-30",IF($I946&lt;=60,"31-60",IF($I946&lt;=90,"61-90","90+")))))</f>
        <v/>
      </c>
    </row>
    <row r="947" spans="1:10" x14ac:dyDescent="0.3">
      <c r="A947" s="14"/>
      <c r="B947" s="14"/>
      <c r="C947" s="17"/>
      <c r="D947" s="14"/>
      <c r="E947" s="18"/>
      <c r="F947" s="18"/>
      <c r="G947" s="19" t="str">
        <f t="shared" si="28"/>
        <v/>
      </c>
      <c r="H947" s="20" t="str">
        <f t="shared" si="29"/>
        <v/>
      </c>
      <c r="I947" s="21" t="str">
        <f>IF(OR($G947="",N($G947)&lt;=0,$H947=""),"",MAX(0,Settings!$B$3-$H947))</f>
        <v/>
      </c>
      <c r="J947" s="21" t="str">
        <f>IF($I947="","",IF(Settings!$B$3&lt;=$H947,"Not due",IF($I947&lt;=30,"1-30",IF($I947&lt;=60,"31-60",IF($I947&lt;=90,"61-90","90+")))))</f>
        <v/>
      </c>
    </row>
    <row r="948" spans="1:10" x14ac:dyDescent="0.3">
      <c r="A948" s="14"/>
      <c r="B948" s="14"/>
      <c r="C948" s="17"/>
      <c r="D948" s="14"/>
      <c r="E948" s="18"/>
      <c r="F948" s="18"/>
      <c r="G948" s="19" t="str">
        <f t="shared" si="28"/>
        <v/>
      </c>
      <c r="H948" s="20" t="str">
        <f t="shared" si="29"/>
        <v/>
      </c>
      <c r="I948" s="21" t="str">
        <f>IF(OR($G948="",N($G948)&lt;=0,$H948=""),"",MAX(0,Settings!$B$3-$H948))</f>
        <v/>
      </c>
      <c r="J948" s="21" t="str">
        <f>IF($I948="","",IF(Settings!$B$3&lt;=$H948,"Not due",IF($I948&lt;=30,"1-30",IF($I948&lt;=60,"31-60",IF($I948&lt;=90,"61-90","90+")))))</f>
        <v/>
      </c>
    </row>
    <row r="949" spans="1:10" x14ac:dyDescent="0.3">
      <c r="A949" s="14"/>
      <c r="B949" s="14"/>
      <c r="C949" s="17"/>
      <c r="D949" s="14"/>
      <c r="E949" s="18"/>
      <c r="F949" s="18"/>
      <c r="G949" s="19" t="str">
        <f t="shared" si="28"/>
        <v/>
      </c>
      <c r="H949" s="20" t="str">
        <f t="shared" si="29"/>
        <v/>
      </c>
      <c r="I949" s="21" t="str">
        <f>IF(OR($G949="",N($G949)&lt;=0,$H949=""),"",MAX(0,Settings!$B$3-$H949))</f>
        <v/>
      </c>
      <c r="J949" s="21" t="str">
        <f>IF($I949="","",IF(Settings!$B$3&lt;=$H949,"Not due",IF($I949&lt;=30,"1-30",IF($I949&lt;=60,"31-60",IF($I949&lt;=90,"61-90","90+")))))</f>
        <v/>
      </c>
    </row>
    <row r="950" spans="1:10" x14ac:dyDescent="0.3">
      <c r="A950" s="14"/>
      <c r="B950" s="14"/>
      <c r="C950" s="17"/>
      <c r="D950" s="14"/>
      <c r="E950" s="18"/>
      <c r="F950" s="18"/>
      <c r="G950" s="19" t="str">
        <f t="shared" si="28"/>
        <v/>
      </c>
      <c r="H950" s="20" t="str">
        <f t="shared" si="29"/>
        <v/>
      </c>
      <c r="I950" s="21" t="str">
        <f>IF(OR($G950="",N($G950)&lt;=0,$H950=""),"",MAX(0,Settings!$B$3-$H950))</f>
        <v/>
      </c>
      <c r="J950" s="21" t="str">
        <f>IF($I950="","",IF(Settings!$B$3&lt;=$H950,"Not due",IF($I950&lt;=30,"1-30",IF($I950&lt;=60,"31-60",IF($I950&lt;=90,"61-90","90+")))))</f>
        <v/>
      </c>
    </row>
    <row r="951" spans="1:10" x14ac:dyDescent="0.3">
      <c r="A951" s="14"/>
      <c r="B951" s="14"/>
      <c r="C951" s="17"/>
      <c r="D951" s="14"/>
      <c r="E951" s="18"/>
      <c r="F951" s="18"/>
      <c r="G951" s="19" t="str">
        <f t="shared" si="28"/>
        <v/>
      </c>
      <c r="H951" s="20" t="str">
        <f t="shared" si="29"/>
        <v/>
      </c>
      <c r="I951" s="21" t="str">
        <f>IF(OR($G951="",N($G951)&lt;=0,$H951=""),"",MAX(0,Settings!$B$3-$H951))</f>
        <v/>
      </c>
      <c r="J951" s="21" t="str">
        <f>IF($I951="","",IF(Settings!$B$3&lt;=$H951,"Not due",IF($I951&lt;=30,"1-30",IF($I951&lt;=60,"31-60",IF($I951&lt;=90,"61-90","90+")))))</f>
        <v/>
      </c>
    </row>
    <row r="952" spans="1:10" x14ac:dyDescent="0.3">
      <c r="A952" s="14"/>
      <c r="B952" s="14"/>
      <c r="C952" s="17"/>
      <c r="D952" s="14"/>
      <c r="E952" s="18"/>
      <c r="F952" s="18"/>
      <c r="G952" s="19" t="str">
        <f t="shared" si="28"/>
        <v/>
      </c>
      <c r="H952" s="20" t="str">
        <f t="shared" si="29"/>
        <v/>
      </c>
      <c r="I952" s="21" t="str">
        <f>IF(OR($G952="",N($G952)&lt;=0,$H952=""),"",MAX(0,Settings!$B$3-$H952))</f>
        <v/>
      </c>
      <c r="J952" s="21" t="str">
        <f>IF($I952="","",IF(Settings!$B$3&lt;=$H952,"Not due",IF($I952&lt;=30,"1-30",IF($I952&lt;=60,"31-60",IF($I952&lt;=90,"61-90","90+")))))</f>
        <v/>
      </c>
    </row>
    <row r="953" spans="1:10" x14ac:dyDescent="0.3">
      <c r="A953" s="14"/>
      <c r="B953" s="14"/>
      <c r="C953" s="17"/>
      <c r="D953" s="14"/>
      <c r="E953" s="18"/>
      <c r="F953" s="18"/>
      <c r="G953" s="19" t="str">
        <f t="shared" si="28"/>
        <v/>
      </c>
      <c r="H953" s="20" t="str">
        <f t="shared" si="29"/>
        <v/>
      </c>
      <c r="I953" s="21" t="str">
        <f>IF(OR($G953="",N($G953)&lt;=0,$H953=""),"",MAX(0,Settings!$B$3-$H953))</f>
        <v/>
      </c>
      <c r="J953" s="21" t="str">
        <f>IF($I953="","",IF(Settings!$B$3&lt;=$H953,"Not due",IF($I953&lt;=30,"1-30",IF($I953&lt;=60,"31-60",IF($I953&lt;=90,"61-90","90+")))))</f>
        <v/>
      </c>
    </row>
    <row r="954" spans="1:10" x14ac:dyDescent="0.3">
      <c r="A954" s="14"/>
      <c r="B954" s="14"/>
      <c r="C954" s="17"/>
      <c r="D954" s="14"/>
      <c r="E954" s="18"/>
      <c r="F954" s="18"/>
      <c r="G954" s="19" t="str">
        <f t="shared" si="28"/>
        <v/>
      </c>
      <c r="H954" s="20" t="str">
        <f t="shared" si="29"/>
        <v/>
      </c>
      <c r="I954" s="21" t="str">
        <f>IF(OR($G954="",N($G954)&lt;=0,$H954=""),"",MAX(0,Settings!$B$3-$H954))</f>
        <v/>
      </c>
      <c r="J954" s="21" t="str">
        <f>IF($I954="","",IF(Settings!$B$3&lt;=$H954,"Not due",IF($I954&lt;=30,"1-30",IF($I954&lt;=60,"31-60",IF($I954&lt;=90,"61-90","90+")))))</f>
        <v/>
      </c>
    </row>
    <row r="955" spans="1:10" x14ac:dyDescent="0.3">
      <c r="A955" s="14"/>
      <c r="B955" s="14"/>
      <c r="C955" s="17"/>
      <c r="D955" s="14"/>
      <c r="E955" s="18"/>
      <c r="F955" s="18"/>
      <c r="G955" s="19" t="str">
        <f t="shared" si="28"/>
        <v/>
      </c>
      <c r="H955" s="20" t="str">
        <f t="shared" si="29"/>
        <v/>
      </c>
      <c r="I955" s="21" t="str">
        <f>IF(OR($G955="",N($G955)&lt;=0,$H955=""),"",MAX(0,Settings!$B$3-$H955))</f>
        <v/>
      </c>
      <c r="J955" s="21" t="str">
        <f>IF($I955="","",IF(Settings!$B$3&lt;=$H955,"Not due",IF($I955&lt;=30,"1-30",IF($I955&lt;=60,"31-60",IF($I955&lt;=90,"61-90","90+")))))</f>
        <v/>
      </c>
    </row>
    <row r="956" spans="1:10" x14ac:dyDescent="0.3">
      <c r="A956" s="14"/>
      <c r="B956" s="14"/>
      <c r="C956" s="17"/>
      <c r="D956" s="14"/>
      <c r="E956" s="18"/>
      <c r="F956" s="18"/>
      <c r="G956" s="19" t="str">
        <f t="shared" si="28"/>
        <v/>
      </c>
      <c r="H956" s="20" t="str">
        <f t="shared" si="29"/>
        <v/>
      </c>
      <c r="I956" s="21" t="str">
        <f>IF(OR($G956="",N($G956)&lt;=0,$H956=""),"",MAX(0,Settings!$B$3-$H956))</f>
        <v/>
      </c>
      <c r="J956" s="21" t="str">
        <f>IF($I956="","",IF(Settings!$B$3&lt;=$H956,"Not due",IF($I956&lt;=30,"1-30",IF($I956&lt;=60,"31-60",IF($I956&lt;=90,"61-90","90+")))))</f>
        <v/>
      </c>
    </row>
    <row r="957" spans="1:10" x14ac:dyDescent="0.3">
      <c r="A957" s="14"/>
      <c r="B957" s="14"/>
      <c r="C957" s="17"/>
      <c r="D957" s="14"/>
      <c r="E957" s="18"/>
      <c r="F957" s="18"/>
      <c r="G957" s="19" t="str">
        <f t="shared" si="28"/>
        <v/>
      </c>
      <c r="H957" s="20" t="str">
        <f t="shared" si="29"/>
        <v/>
      </c>
      <c r="I957" s="21" t="str">
        <f>IF(OR($G957="",N($G957)&lt;=0,$H957=""),"",MAX(0,Settings!$B$3-$H957))</f>
        <v/>
      </c>
      <c r="J957" s="21" t="str">
        <f>IF($I957="","",IF(Settings!$B$3&lt;=$H957,"Not due",IF($I957&lt;=30,"1-30",IF($I957&lt;=60,"31-60",IF($I957&lt;=90,"61-90","90+")))))</f>
        <v/>
      </c>
    </row>
    <row r="958" spans="1:10" x14ac:dyDescent="0.3">
      <c r="A958" s="14"/>
      <c r="B958" s="14"/>
      <c r="C958" s="17"/>
      <c r="D958" s="14"/>
      <c r="E958" s="18"/>
      <c r="F958" s="18"/>
      <c r="G958" s="19" t="str">
        <f t="shared" si="28"/>
        <v/>
      </c>
      <c r="H958" s="20" t="str">
        <f t="shared" si="29"/>
        <v/>
      </c>
      <c r="I958" s="21" t="str">
        <f>IF(OR($G958="",N($G958)&lt;=0,$H958=""),"",MAX(0,Settings!$B$3-$H958))</f>
        <v/>
      </c>
      <c r="J958" s="21" t="str">
        <f>IF($I958="","",IF(Settings!$B$3&lt;=$H958,"Not due",IF($I958&lt;=30,"1-30",IF($I958&lt;=60,"31-60",IF($I958&lt;=90,"61-90","90+")))))</f>
        <v/>
      </c>
    </row>
    <row r="959" spans="1:10" x14ac:dyDescent="0.3">
      <c r="A959" s="14"/>
      <c r="B959" s="14"/>
      <c r="C959" s="17"/>
      <c r="D959" s="14"/>
      <c r="E959" s="18"/>
      <c r="F959" s="18"/>
      <c r="G959" s="19" t="str">
        <f t="shared" si="28"/>
        <v/>
      </c>
      <c r="H959" s="20" t="str">
        <f t="shared" si="29"/>
        <v/>
      </c>
      <c r="I959" s="21" t="str">
        <f>IF(OR($G959="",N($G959)&lt;=0,$H959=""),"",MAX(0,Settings!$B$3-$H959))</f>
        <v/>
      </c>
      <c r="J959" s="21" t="str">
        <f>IF($I959="","",IF(Settings!$B$3&lt;=$H959,"Not due",IF($I959&lt;=30,"1-30",IF($I959&lt;=60,"31-60",IF($I959&lt;=90,"61-90","90+")))))</f>
        <v/>
      </c>
    </row>
    <row r="960" spans="1:10" x14ac:dyDescent="0.3">
      <c r="A960" s="14"/>
      <c r="B960" s="14"/>
      <c r="C960" s="17"/>
      <c r="D960" s="14"/>
      <c r="E960" s="18"/>
      <c r="F960" s="18"/>
      <c r="G960" s="19" t="str">
        <f t="shared" si="28"/>
        <v/>
      </c>
      <c r="H960" s="20" t="str">
        <f t="shared" si="29"/>
        <v/>
      </c>
      <c r="I960" s="21" t="str">
        <f>IF(OR($G960="",N($G960)&lt;=0,$H960=""),"",MAX(0,Settings!$B$3-$H960))</f>
        <v/>
      </c>
      <c r="J960" s="21" t="str">
        <f>IF($I960="","",IF(Settings!$B$3&lt;=$H960,"Not due",IF($I960&lt;=30,"1-30",IF($I960&lt;=60,"31-60",IF($I960&lt;=90,"61-90","90+")))))</f>
        <v/>
      </c>
    </row>
    <row r="961" spans="1:10" x14ac:dyDescent="0.3">
      <c r="A961" s="14"/>
      <c r="B961" s="14"/>
      <c r="C961" s="17"/>
      <c r="D961" s="14"/>
      <c r="E961" s="18"/>
      <c r="F961" s="18"/>
      <c r="G961" s="19" t="str">
        <f t="shared" si="28"/>
        <v/>
      </c>
      <c r="H961" s="20" t="str">
        <f t="shared" si="29"/>
        <v/>
      </c>
      <c r="I961" s="21" t="str">
        <f>IF(OR($G961="",N($G961)&lt;=0,$H961=""),"",MAX(0,Settings!$B$3-$H961))</f>
        <v/>
      </c>
      <c r="J961" s="21" t="str">
        <f>IF($I961="","",IF(Settings!$B$3&lt;=$H961,"Not due",IF($I961&lt;=30,"1-30",IF($I961&lt;=60,"31-60",IF($I961&lt;=90,"61-90","90+")))))</f>
        <v/>
      </c>
    </row>
    <row r="962" spans="1:10" x14ac:dyDescent="0.3">
      <c r="A962" s="14"/>
      <c r="B962" s="14"/>
      <c r="C962" s="17"/>
      <c r="D962" s="14"/>
      <c r="E962" s="18"/>
      <c r="F962" s="18"/>
      <c r="G962" s="19" t="str">
        <f t="shared" si="28"/>
        <v/>
      </c>
      <c r="H962" s="20" t="str">
        <f t="shared" si="29"/>
        <v/>
      </c>
      <c r="I962" s="21" t="str">
        <f>IF(OR($G962="",N($G962)&lt;=0,$H962=""),"",MAX(0,Settings!$B$3-$H962))</f>
        <v/>
      </c>
      <c r="J962" s="21" t="str">
        <f>IF($I962="","",IF(Settings!$B$3&lt;=$H962,"Not due",IF($I962&lt;=30,"1-30",IF($I962&lt;=60,"31-60",IF($I962&lt;=90,"61-90","90+")))))</f>
        <v/>
      </c>
    </row>
    <row r="963" spans="1:10" x14ac:dyDescent="0.3">
      <c r="A963" s="14"/>
      <c r="B963" s="14"/>
      <c r="C963" s="17"/>
      <c r="D963" s="14"/>
      <c r="E963" s="18"/>
      <c r="F963" s="18"/>
      <c r="G963" s="19" t="str">
        <f t="shared" si="28"/>
        <v/>
      </c>
      <c r="H963" s="20" t="str">
        <f t="shared" si="29"/>
        <v/>
      </c>
      <c r="I963" s="21" t="str">
        <f>IF(OR($G963="",N($G963)&lt;=0,$H963=""),"",MAX(0,Settings!$B$3-$H963))</f>
        <v/>
      </c>
      <c r="J963" s="21" t="str">
        <f>IF($I963="","",IF(Settings!$B$3&lt;=$H963,"Not due",IF($I963&lt;=30,"1-30",IF($I963&lt;=60,"31-60",IF($I963&lt;=90,"61-90","90+")))))</f>
        <v/>
      </c>
    </row>
    <row r="964" spans="1:10" x14ac:dyDescent="0.3">
      <c r="A964" s="14"/>
      <c r="B964" s="14"/>
      <c r="C964" s="17"/>
      <c r="D964" s="14"/>
      <c r="E964" s="18"/>
      <c r="F964" s="18"/>
      <c r="G964" s="19" t="str">
        <f t="shared" ref="G964:G1003" si="30">IF($E964="","",$E964-N($F964))</f>
        <v/>
      </c>
      <c r="H964" s="20" t="str">
        <f t="shared" ref="H964:H1003" si="31">IF($C964="","",$C964+N($D964))</f>
        <v/>
      </c>
      <c r="I964" s="21" t="str">
        <f>IF(OR($G964="",N($G964)&lt;=0,$H964=""),"",MAX(0,Settings!$B$3-$H964))</f>
        <v/>
      </c>
      <c r="J964" s="21" t="str">
        <f>IF($I964="","",IF(Settings!$B$3&lt;=$H964,"Not due",IF($I964&lt;=30,"1-30",IF($I964&lt;=60,"31-60",IF($I964&lt;=90,"61-90","90+")))))</f>
        <v/>
      </c>
    </row>
    <row r="965" spans="1:10" x14ac:dyDescent="0.3">
      <c r="A965" s="14"/>
      <c r="B965" s="14"/>
      <c r="C965" s="17"/>
      <c r="D965" s="14"/>
      <c r="E965" s="18"/>
      <c r="F965" s="18"/>
      <c r="G965" s="19" t="str">
        <f t="shared" si="30"/>
        <v/>
      </c>
      <c r="H965" s="20" t="str">
        <f t="shared" si="31"/>
        <v/>
      </c>
      <c r="I965" s="21" t="str">
        <f>IF(OR($G965="",N($G965)&lt;=0,$H965=""),"",MAX(0,Settings!$B$3-$H965))</f>
        <v/>
      </c>
      <c r="J965" s="21" t="str">
        <f>IF($I965="","",IF(Settings!$B$3&lt;=$H965,"Not due",IF($I965&lt;=30,"1-30",IF($I965&lt;=60,"31-60",IF($I965&lt;=90,"61-90","90+")))))</f>
        <v/>
      </c>
    </row>
    <row r="966" spans="1:10" x14ac:dyDescent="0.3">
      <c r="A966" s="14"/>
      <c r="B966" s="14"/>
      <c r="C966" s="17"/>
      <c r="D966" s="14"/>
      <c r="E966" s="18"/>
      <c r="F966" s="18"/>
      <c r="G966" s="19" t="str">
        <f t="shared" si="30"/>
        <v/>
      </c>
      <c r="H966" s="20" t="str">
        <f t="shared" si="31"/>
        <v/>
      </c>
      <c r="I966" s="21" t="str">
        <f>IF(OR($G966="",N($G966)&lt;=0,$H966=""),"",MAX(0,Settings!$B$3-$H966))</f>
        <v/>
      </c>
      <c r="J966" s="21" t="str">
        <f>IF($I966="","",IF(Settings!$B$3&lt;=$H966,"Not due",IF($I966&lt;=30,"1-30",IF($I966&lt;=60,"31-60",IF($I966&lt;=90,"61-90","90+")))))</f>
        <v/>
      </c>
    </row>
    <row r="967" spans="1:10" x14ac:dyDescent="0.3">
      <c r="A967" s="14"/>
      <c r="B967" s="14"/>
      <c r="C967" s="17"/>
      <c r="D967" s="14"/>
      <c r="E967" s="18"/>
      <c r="F967" s="18"/>
      <c r="G967" s="19" t="str">
        <f t="shared" si="30"/>
        <v/>
      </c>
      <c r="H967" s="20" t="str">
        <f t="shared" si="31"/>
        <v/>
      </c>
      <c r="I967" s="21" t="str">
        <f>IF(OR($G967="",N($G967)&lt;=0,$H967=""),"",MAX(0,Settings!$B$3-$H967))</f>
        <v/>
      </c>
      <c r="J967" s="21" t="str">
        <f>IF($I967="","",IF(Settings!$B$3&lt;=$H967,"Not due",IF($I967&lt;=30,"1-30",IF($I967&lt;=60,"31-60",IF($I967&lt;=90,"61-90","90+")))))</f>
        <v/>
      </c>
    </row>
    <row r="968" spans="1:10" x14ac:dyDescent="0.3">
      <c r="A968" s="14"/>
      <c r="B968" s="14"/>
      <c r="C968" s="17"/>
      <c r="D968" s="14"/>
      <c r="E968" s="18"/>
      <c r="F968" s="18"/>
      <c r="G968" s="19" t="str">
        <f t="shared" si="30"/>
        <v/>
      </c>
      <c r="H968" s="20" t="str">
        <f t="shared" si="31"/>
        <v/>
      </c>
      <c r="I968" s="21" t="str">
        <f>IF(OR($G968="",N($G968)&lt;=0,$H968=""),"",MAX(0,Settings!$B$3-$H968))</f>
        <v/>
      </c>
      <c r="J968" s="21" t="str">
        <f>IF($I968="","",IF(Settings!$B$3&lt;=$H968,"Not due",IF($I968&lt;=30,"1-30",IF($I968&lt;=60,"31-60",IF($I968&lt;=90,"61-90","90+")))))</f>
        <v/>
      </c>
    </row>
    <row r="969" spans="1:10" x14ac:dyDescent="0.3">
      <c r="A969" s="14"/>
      <c r="B969" s="14"/>
      <c r="C969" s="17"/>
      <c r="D969" s="14"/>
      <c r="E969" s="18"/>
      <c r="F969" s="18"/>
      <c r="G969" s="19" t="str">
        <f t="shared" si="30"/>
        <v/>
      </c>
      <c r="H969" s="20" t="str">
        <f t="shared" si="31"/>
        <v/>
      </c>
      <c r="I969" s="21" t="str">
        <f>IF(OR($G969="",N($G969)&lt;=0,$H969=""),"",MAX(0,Settings!$B$3-$H969))</f>
        <v/>
      </c>
      <c r="J969" s="21" t="str">
        <f>IF($I969="","",IF(Settings!$B$3&lt;=$H969,"Not due",IF($I969&lt;=30,"1-30",IF($I969&lt;=60,"31-60",IF($I969&lt;=90,"61-90","90+")))))</f>
        <v/>
      </c>
    </row>
    <row r="970" spans="1:10" x14ac:dyDescent="0.3">
      <c r="A970" s="14"/>
      <c r="B970" s="14"/>
      <c r="C970" s="17"/>
      <c r="D970" s="14"/>
      <c r="E970" s="18"/>
      <c r="F970" s="18"/>
      <c r="G970" s="19" t="str">
        <f t="shared" si="30"/>
        <v/>
      </c>
      <c r="H970" s="20" t="str">
        <f t="shared" si="31"/>
        <v/>
      </c>
      <c r="I970" s="21" t="str">
        <f>IF(OR($G970="",N($G970)&lt;=0,$H970=""),"",MAX(0,Settings!$B$3-$H970))</f>
        <v/>
      </c>
      <c r="J970" s="21" t="str">
        <f>IF($I970="","",IF(Settings!$B$3&lt;=$H970,"Not due",IF($I970&lt;=30,"1-30",IF($I970&lt;=60,"31-60",IF($I970&lt;=90,"61-90","90+")))))</f>
        <v/>
      </c>
    </row>
    <row r="971" spans="1:10" x14ac:dyDescent="0.3">
      <c r="A971" s="14"/>
      <c r="B971" s="14"/>
      <c r="C971" s="17"/>
      <c r="D971" s="14"/>
      <c r="E971" s="18"/>
      <c r="F971" s="18"/>
      <c r="G971" s="19" t="str">
        <f t="shared" si="30"/>
        <v/>
      </c>
      <c r="H971" s="20" t="str">
        <f t="shared" si="31"/>
        <v/>
      </c>
      <c r="I971" s="21" t="str">
        <f>IF(OR($G971="",N($G971)&lt;=0,$H971=""),"",MAX(0,Settings!$B$3-$H971))</f>
        <v/>
      </c>
      <c r="J971" s="21" t="str">
        <f>IF($I971="","",IF(Settings!$B$3&lt;=$H971,"Not due",IF($I971&lt;=30,"1-30",IF($I971&lt;=60,"31-60",IF($I971&lt;=90,"61-90","90+")))))</f>
        <v/>
      </c>
    </row>
    <row r="972" spans="1:10" x14ac:dyDescent="0.3">
      <c r="A972" s="14"/>
      <c r="B972" s="14"/>
      <c r="C972" s="17"/>
      <c r="D972" s="14"/>
      <c r="E972" s="18"/>
      <c r="F972" s="18"/>
      <c r="G972" s="19" t="str">
        <f t="shared" si="30"/>
        <v/>
      </c>
      <c r="H972" s="20" t="str">
        <f t="shared" si="31"/>
        <v/>
      </c>
      <c r="I972" s="21" t="str">
        <f>IF(OR($G972="",N($G972)&lt;=0,$H972=""),"",MAX(0,Settings!$B$3-$H972))</f>
        <v/>
      </c>
      <c r="J972" s="21" t="str">
        <f>IF($I972="","",IF(Settings!$B$3&lt;=$H972,"Not due",IF($I972&lt;=30,"1-30",IF($I972&lt;=60,"31-60",IF($I972&lt;=90,"61-90","90+")))))</f>
        <v/>
      </c>
    </row>
    <row r="973" spans="1:10" x14ac:dyDescent="0.3">
      <c r="A973" s="14"/>
      <c r="B973" s="14"/>
      <c r="C973" s="17"/>
      <c r="D973" s="14"/>
      <c r="E973" s="18"/>
      <c r="F973" s="18"/>
      <c r="G973" s="19" t="str">
        <f t="shared" si="30"/>
        <v/>
      </c>
      <c r="H973" s="20" t="str">
        <f t="shared" si="31"/>
        <v/>
      </c>
      <c r="I973" s="21" t="str">
        <f>IF(OR($G973="",N($G973)&lt;=0,$H973=""),"",MAX(0,Settings!$B$3-$H973))</f>
        <v/>
      </c>
      <c r="J973" s="21" t="str">
        <f>IF($I973="","",IF(Settings!$B$3&lt;=$H973,"Not due",IF($I973&lt;=30,"1-30",IF($I973&lt;=60,"31-60",IF($I973&lt;=90,"61-90","90+")))))</f>
        <v/>
      </c>
    </row>
    <row r="974" spans="1:10" x14ac:dyDescent="0.3">
      <c r="A974" s="14"/>
      <c r="B974" s="14"/>
      <c r="C974" s="17"/>
      <c r="D974" s="14"/>
      <c r="E974" s="18"/>
      <c r="F974" s="18"/>
      <c r="G974" s="19" t="str">
        <f t="shared" si="30"/>
        <v/>
      </c>
      <c r="H974" s="20" t="str">
        <f t="shared" si="31"/>
        <v/>
      </c>
      <c r="I974" s="21" t="str">
        <f>IF(OR($G974="",N($G974)&lt;=0,$H974=""),"",MAX(0,Settings!$B$3-$H974))</f>
        <v/>
      </c>
      <c r="J974" s="21" t="str">
        <f>IF($I974="","",IF(Settings!$B$3&lt;=$H974,"Not due",IF($I974&lt;=30,"1-30",IF($I974&lt;=60,"31-60",IF($I974&lt;=90,"61-90","90+")))))</f>
        <v/>
      </c>
    </row>
    <row r="975" spans="1:10" x14ac:dyDescent="0.3">
      <c r="A975" s="14"/>
      <c r="B975" s="14"/>
      <c r="C975" s="17"/>
      <c r="D975" s="14"/>
      <c r="E975" s="18"/>
      <c r="F975" s="18"/>
      <c r="G975" s="19" t="str">
        <f t="shared" si="30"/>
        <v/>
      </c>
      <c r="H975" s="20" t="str">
        <f t="shared" si="31"/>
        <v/>
      </c>
      <c r="I975" s="21" t="str">
        <f>IF(OR($G975="",N($G975)&lt;=0,$H975=""),"",MAX(0,Settings!$B$3-$H975))</f>
        <v/>
      </c>
      <c r="J975" s="21" t="str">
        <f>IF($I975="","",IF(Settings!$B$3&lt;=$H975,"Not due",IF($I975&lt;=30,"1-30",IF($I975&lt;=60,"31-60",IF($I975&lt;=90,"61-90","90+")))))</f>
        <v/>
      </c>
    </row>
    <row r="976" spans="1:10" x14ac:dyDescent="0.3">
      <c r="A976" s="14"/>
      <c r="B976" s="14"/>
      <c r="C976" s="17"/>
      <c r="D976" s="14"/>
      <c r="E976" s="18"/>
      <c r="F976" s="18"/>
      <c r="G976" s="19" t="str">
        <f t="shared" si="30"/>
        <v/>
      </c>
      <c r="H976" s="20" t="str">
        <f t="shared" si="31"/>
        <v/>
      </c>
      <c r="I976" s="21" t="str">
        <f>IF(OR($G976="",N($G976)&lt;=0,$H976=""),"",MAX(0,Settings!$B$3-$H976))</f>
        <v/>
      </c>
      <c r="J976" s="21" t="str">
        <f>IF($I976="","",IF(Settings!$B$3&lt;=$H976,"Not due",IF($I976&lt;=30,"1-30",IF($I976&lt;=60,"31-60",IF($I976&lt;=90,"61-90","90+")))))</f>
        <v/>
      </c>
    </row>
    <row r="977" spans="1:10" x14ac:dyDescent="0.3">
      <c r="A977" s="14"/>
      <c r="B977" s="14"/>
      <c r="C977" s="17"/>
      <c r="D977" s="14"/>
      <c r="E977" s="18"/>
      <c r="F977" s="18"/>
      <c r="G977" s="19" t="str">
        <f t="shared" si="30"/>
        <v/>
      </c>
      <c r="H977" s="20" t="str">
        <f t="shared" si="31"/>
        <v/>
      </c>
      <c r="I977" s="21" t="str">
        <f>IF(OR($G977="",N($G977)&lt;=0,$H977=""),"",MAX(0,Settings!$B$3-$H977))</f>
        <v/>
      </c>
      <c r="J977" s="21" t="str">
        <f>IF($I977="","",IF(Settings!$B$3&lt;=$H977,"Not due",IF($I977&lt;=30,"1-30",IF($I977&lt;=60,"31-60",IF($I977&lt;=90,"61-90","90+")))))</f>
        <v/>
      </c>
    </row>
    <row r="978" spans="1:10" x14ac:dyDescent="0.3">
      <c r="A978" s="14"/>
      <c r="B978" s="14"/>
      <c r="C978" s="17"/>
      <c r="D978" s="14"/>
      <c r="E978" s="18"/>
      <c r="F978" s="18"/>
      <c r="G978" s="19" t="str">
        <f t="shared" si="30"/>
        <v/>
      </c>
      <c r="H978" s="20" t="str">
        <f t="shared" si="31"/>
        <v/>
      </c>
      <c r="I978" s="21" t="str">
        <f>IF(OR($G978="",N($G978)&lt;=0,$H978=""),"",MAX(0,Settings!$B$3-$H978))</f>
        <v/>
      </c>
      <c r="J978" s="21" t="str">
        <f>IF($I978="","",IF(Settings!$B$3&lt;=$H978,"Not due",IF($I978&lt;=30,"1-30",IF($I978&lt;=60,"31-60",IF($I978&lt;=90,"61-90","90+")))))</f>
        <v/>
      </c>
    </row>
    <row r="979" spans="1:10" x14ac:dyDescent="0.3">
      <c r="A979" s="14"/>
      <c r="B979" s="14"/>
      <c r="C979" s="17"/>
      <c r="D979" s="14"/>
      <c r="E979" s="18"/>
      <c r="F979" s="18"/>
      <c r="G979" s="19" t="str">
        <f t="shared" si="30"/>
        <v/>
      </c>
      <c r="H979" s="20" t="str">
        <f t="shared" si="31"/>
        <v/>
      </c>
      <c r="I979" s="21" t="str">
        <f>IF(OR($G979="",N($G979)&lt;=0,$H979=""),"",MAX(0,Settings!$B$3-$H979))</f>
        <v/>
      </c>
      <c r="J979" s="21" t="str">
        <f>IF($I979="","",IF(Settings!$B$3&lt;=$H979,"Not due",IF($I979&lt;=30,"1-30",IF($I979&lt;=60,"31-60",IF($I979&lt;=90,"61-90","90+")))))</f>
        <v/>
      </c>
    </row>
    <row r="980" spans="1:10" x14ac:dyDescent="0.3">
      <c r="A980" s="14"/>
      <c r="B980" s="14"/>
      <c r="C980" s="17"/>
      <c r="D980" s="14"/>
      <c r="E980" s="18"/>
      <c r="F980" s="18"/>
      <c r="G980" s="19" t="str">
        <f t="shared" si="30"/>
        <v/>
      </c>
      <c r="H980" s="20" t="str">
        <f t="shared" si="31"/>
        <v/>
      </c>
      <c r="I980" s="21" t="str">
        <f>IF(OR($G980="",N($G980)&lt;=0,$H980=""),"",MAX(0,Settings!$B$3-$H980))</f>
        <v/>
      </c>
      <c r="J980" s="21" t="str">
        <f>IF($I980="","",IF(Settings!$B$3&lt;=$H980,"Not due",IF($I980&lt;=30,"1-30",IF($I980&lt;=60,"31-60",IF($I980&lt;=90,"61-90","90+")))))</f>
        <v/>
      </c>
    </row>
    <row r="981" spans="1:10" x14ac:dyDescent="0.3">
      <c r="A981" s="14"/>
      <c r="B981" s="14"/>
      <c r="C981" s="17"/>
      <c r="D981" s="14"/>
      <c r="E981" s="18"/>
      <c r="F981" s="18"/>
      <c r="G981" s="19" t="str">
        <f t="shared" si="30"/>
        <v/>
      </c>
      <c r="H981" s="20" t="str">
        <f t="shared" si="31"/>
        <v/>
      </c>
      <c r="I981" s="21" t="str">
        <f>IF(OR($G981="",N($G981)&lt;=0,$H981=""),"",MAX(0,Settings!$B$3-$H981))</f>
        <v/>
      </c>
      <c r="J981" s="21" t="str">
        <f>IF($I981="","",IF(Settings!$B$3&lt;=$H981,"Not due",IF($I981&lt;=30,"1-30",IF($I981&lt;=60,"31-60",IF($I981&lt;=90,"61-90","90+")))))</f>
        <v/>
      </c>
    </row>
    <row r="982" spans="1:10" x14ac:dyDescent="0.3">
      <c r="A982" s="14"/>
      <c r="B982" s="14"/>
      <c r="C982" s="17"/>
      <c r="D982" s="14"/>
      <c r="E982" s="18"/>
      <c r="F982" s="18"/>
      <c r="G982" s="19" t="str">
        <f t="shared" si="30"/>
        <v/>
      </c>
      <c r="H982" s="20" t="str">
        <f t="shared" si="31"/>
        <v/>
      </c>
      <c r="I982" s="21" t="str">
        <f>IF(OR($G982="",N($G982)&lt;=0,$H982=""),"",MAX(0,Settings!$B$3-$H982))</f>
        <v/>
      </c>
      <c r="J982" s="21" t="str">
        <f>IF($I982="","",IF(Settings!$B$3&lt;=$H982,"Not due",IF($I982&lt;=30,"1-30",IF($I982&lt;=60,"31-60",IF($I982&lt;=90,"61-90","90+")))))</f>
        <v/>
      </c>
    </row>
    <row r="983" spans="1:10" x14ac:dyDescent="0.3">
      <c r="A983" s="14"/>
      <c r="B983" s="14"/>
      <c r="C983" s="17"/>
      <c r="D983" s="14"/>
      <c r="E983" s="18"/>
      <c r="F983" s="18"/>
      <c r="G983" s="19" t="str">
        <f t="shared" si="30"/>
        <v/>
      </c>
      <c r="H983" s="20" t="str">
        <f t="shared" si="31"/>
        <v/>
      </c>
      <c r="I983" s="21" t="str">
        <f>IF(OR($G983="",N($G983)&lt;=0,$H983=""),"",MAX(0,Settings!$B$3-$H983))</f>
        <v/>
      </c>
      <c r="J983" s="21" t="str">
        <f>IF($I983="","",IF(Settings!$B$3&lt;=$H983,"Not due",IF($I983&lt;=30,"1-30",IF($I983&lt;=60,"31-60",IF($I983&lt;=90,"61-90","90+")))))</f>
        <v/>
      </c>
    </row>
    <row r="984" spans="1:10" x14ac:dyDescent="0.3">
      <c r="A984" s="14"/>
      <c r="B984" s="14"/>
      <c r="C984" s="17"/>
      <c r="D984" s="14"/>
      <c r="E984" s="18"/>
      <c r="F984" s="18"/>
      <c r="G984" s="19" t="str">
        <f t="shared" si="30"/>
        <v/>
      </c>
      <c r="H984" s="20" t="str">
        <f t="shared" si="31"/>
        <v/>
      </c>
      <c r="I984" s="21" t="str">
        <f>IF(OR($G984="",N($G984)&lt;=0,$H984=""),"",MAX(0,Settings!$B$3-$H984))</f>
        <v/>
      </c>
      <c r="J984" s="21" t="str">
        <f>IF($I984="","",IF(Settings!$B$3&lt;=$H984,"Not due",IF($I984&lt;=30,"1-30",IF($I984&lt;=60,"31-60",IF($I984&lt;=90,"61-90","90+")))))</f>
        <v/>
      </c>
    </row>
    <row r="985" spans="1:10" x14ac:dyDescent="0.3">
      <c r="A985" s="14"/>
      <c r="B985" s="14"/>
      <c r="C985" s="17"/>
      <c r="D985" s="14"/>
      <c r="E985" s="18"/>
      <c r="F985" s="18"/>
      <c r="G985" s="19" t="str">
        <f t="shared" si="30"/>
        <v/>
      </c>
      <c r="H985" s="20" t="str">
        <f t="shared" si="31"/>
        <v/>
      </c>
      <c r="I985" s="21" t="str">
        <f>IF(OR($G985="",N($G985)&lt;=0,$H985=""),"",MAX(0,Settings!$B$3-$H985))</f>
        <v/>
      </c>
      <c r="J985" s="21" t="str">
        <f>IF($I985="","",IF(Settings!$B$3&lt;=$H985,"Not due",IF($I985&lt;=30,"1-30",IF($I985&lt;=60,"31-60",IF($I985&lt;=90,"61-90","90+")))))</f>
        <v/>
      </c>
    </row>
    <row r="986" spans="1:10" x14ac:dyDescent="0.3">
      <c r="A986" s="14"/>
      <c r="B986" s="14"/>
      <c r="C986" s="17"/>
      <c r="D986" s="14"/>
      <c r="E986" s="18"/>
      <c r="F986" s="18"/>
      <c r="G986" s="19" t="str">
        <f t="shared" si="30"/>
        <v/>
      </c>
      <c r="H986" s="20" t="str">
        <f t="shared" si="31"/>
        <v/>
      </c>
      <c r="I986" s="21" t="str">
        <f>IF(OR($G986="",N($G986)&lt;=0,$H986=""),"",MAX(0,Settings!$B$3-$H986))</f>
        <v/>
      </c>
      <c r="J986" s="21" t="str">
        <f>IF($I986="","",IF(Settings!$B$3&lt;=$H986,"Not due",IF($I986&lt;=30,"1-30",IF($I986&lt;=60,"31-60",IF($I986&lt;=90,"61-90","90+")))))</f>
        <v/>
      </c>
    </row>
    <row r="987" spans="1:10" x14ac:dyDescent="0.3">
      <c r="A987" s="14"/>
      <c r="B987" s="14"/>
      <c r="C987" s="17"/>
      <c r="D987" s="14"/>
      <c r="E987" s="18"/>
      <c r="F987" s="18"/>
      <c r="G987" s="19" t="str">
        <f t="shared" si="30"/>
        <v/>
      </c>
      <c r="H987" s="20" t="str">
        <f t="shared" si="31"/>
        <v/>
      </c>
      <c r="I987" s="21" t="str">
        <f>IF(OR($G987="",N($G987)&lt;=0,$H987=""),"",MAX(0,Settings!$B$3-$H987))</f>
        <v/>
      </c>
      <c r="J987" s="21" t="str">
        <f>IF($I987="","",IF(Settings!$B$3&lt;=$H987,"Not due",IF($I987&lt;=30,"1-30",IF($I987&lt;=60,"31-60",IF($I987&lt;=90,"61-90","90+")))))</f>
        <v/>
      </c>
    </row>
    <row r="988" spans="1:10" x14ac:dyDescent="0.3">
      <c r="A988" s="14"/>
      <c r="B988" s="14"/>
      <c r="C988" s="17"/>
      <c r="D988" s="14"/>
      <c r="E988" s="18"/>
      <c r="F988" s="18"/>
      <c r="G988" s="19" t="str">
        <f t="shared" si="30"/>
        <v/>
      </c>
      <c r="H988" s="20" t="str">
        <f t="shared" si="31"/>
        <v/>
      </c>
      <c r="I988" s="21" t="str">
        <f>IF(OR($G988="",N($G988)&lt;=0,$H988=""),"",MAX(0,Settings!$B$3-$H988))</f>
        <v/>
      </c>
      <c r="J988" s="21" t="str">
        <f>IF($I988="","",IF(Settings!$B$3&lt;=$H988,"Not due",IF($I988&lt;=30,"1-30",IF($I988&lt;=60,"31-60",IF($I988&lt;=90,"61-90","90+")))))</f>
        <v/>
      </c>
    </row>
    <row r="989" spans="1:10" x14ac:dyDescent="0.3">
      <c r="A989" s="14"/>
      <c r="B989" s="14"/>
      <c r="C989" s="17"/>
      <c r="D989" s="14"/>
      <c r="E989" s="18"/>
      <c r="F989" s="18"/>
      <c r="G989" s="19" t="str">
        <f t="shared" si="30"/>
        <v/>
      </c>
      <c r="H989" s="20" t="str">
        <f t="shared" si="31"/>
        <v/>
      </c>
      <c r="I989" s="21" t="str">
        <f>IF(OR($G989="",N($G989)&lt;=0,$H989=""),"",MAX(0,Settings!$B$3-$H989))</f>
        <v/>
      </c>
      <c r="J989" s="21" t="str">
        <f>IF($I989="","",IF(Settings!$B$3&lt;=$H989,"Not due",IF($I989&lt;=30,"1-30",IF($I989&lt;=60,"31-60",IF($I989&lt;=90,"61-90","90+")))))</f>
        <v/>
      </c>
    </row>
    <row r="990" spans="1:10" x14ac:dyDescent="0.3">
      <c r="A990" s="14"/>
      <c r="B990" s="14"/>
      <c r="C990" s="17"/>
      <c r="D990" s="14"/>
      <c r="E990" s="18"/>
      <c r="F990" s="18"/>
      <c r="G990" s="19" t="str">
        <f t="shared" si="30"/>
        <v/>
      </c>
      <c r="H990" s="20" t="str">
        <f t="shared" si="31"/>
        <v/>
      </c>
      <c r="I990" s="21" t="str">
        <f>IF(OR($G990="",N($G990)&lt;=0,$H990=""),"",MAX(0,Settings!$B$3-$H990))</f>
        <v/>
      </c>
      <c r="J990" s="21" t="str">
        <f>IF($I990="","",IF(Settings!$B$3&lt;=$H990,"Not due",IF($I990&lt;=30,"1-30",IF($I990&lt;=60,"31-60",IF($I990&lt;=90,"61-90","90+")))))</f>
        <v/>
      </c>
    </row>
    <row r="991" spans="1:10" x14ac:dyDescent="0.3">
      <c r="A991" s="14"/>
      <c r="B991" s="14"/>
      <c r="C991" s="17"/>
      <c r="D991" s="14"/>
      <c r="E991" s="18"/>
      <c r="F991" s="18"/>
      <c r="G991" s="19" t="str">
        <f t="shared" si="30"/>
        <v/>
      </c>
      <c r="H991" s="20" t="str">
        <f t="shared" si="31"/>
        <v/>
      </c>
      <c r="I991" s="21" t="str">
        <f>IF(OR($G991="",N($G991)&lt;=0,$H991=""),"",MAX(0,Settings!$B$3-$H991))</f>
        <v/>
      </c>
      <c r="J991" s="21" t="str">
        <f>IF($I991="","",IF(Settings!$B$3&lt;=$H991,"Not due",IF($I991&lt;=30,"1-30",IF($I991&lt;=60,"31-60",IF($I991&lt;=90,"61-90","90+")))))</f>
        <v/>
      </c>
    </row>
    <row r="992" spans="1:10" x14ac:dyDescent="0.3">
      <c r="A992" s="14"/>
      <c r="B992" s="14"/>
      <c r="C992" s="17"/>
      <c r="D992" s="14"/>
      <c r="E992" s="18"/>
      <c r="F992" s="18"/>
      <c r="G992" s="19" t="str">
        <f t="shared" si="30"/>
        <v/>
      </c>
      <c r="H992" s="20" t="str">
        <f t="shared" si="31"/>
        <v/>
      </c>
      <c r="I992" s="21" t="str">
        <f>IF(OR($G992="",N($G992)&lt;=0,$H992=""),"",MAX(0,Settings!$B$3-$H992))</f>
        <v/>
      </c>
      <c r="J992" s="21" t="str">
        <f>IF($I992="","",IF(Settings!$B$3&lt;=$H992,"Not due",IF($I992&lt;=30,"1-30",IF($I992&lt;=60,"31-60",IF($I992&lt;=90,"61-90","90+")))))</f>
        <v/>
      </c>
    </row>
    <row r="993" spans="1:10" x14ac:dyDescent="0.3">
      <c r="A993" s="14"/>
      <c r="B993" s="14"/>
      <c r="C993" s="17"/>
      <c r="D993" s="14"/>
      <c r="E993" s="18"/>
      <c r="F993" s="18"/>
      <c r="G993" s="19" t="str">
        <f t="shared" si="30"/>
        <v/>
      </c>
      <c r="H993" s="20" t="str">
        <f t="shared" si="31"/>
        <v/>
      </c>
      <c r="I993" s="21" t="str">
        <f>IF(OR($G993="",N($G993)&lt;=0,$H993=""),"",MAX(0,Settings!$B$3-$H993))</f>
        <v/>
      </c>
      <c r="J993" s="21" t="str">
        <f>IF($I993="","",IF(Settings!$B$3&lt;=$H993,"Not due",IF($I993&lt;=30,"1-30",IF($I993&lt;=60,"31-60",IF($I993&lt;=90,"61-90","90+")))))</f>
        <v/>
      </c>
    </row>
    <row r="994" spans="1:10" x14ac:dyDescent="0.3">
      <c r="A994" s="14"/>
      <c r="B994" s="14"/>
      <c r="C994" s="17"/>
      <c r="D994" s="14"/>
      <c r="E994" s="18"/>
      <c r="F994" s="18"/>
      <c r="G994" s="19" t="str">
        <f t="shared" si="30"/>
        <v/>
      </c>
      <c r="H994" s="20" t="str">
        <f t="shared" si="31"/>
        <v/>
      </c>
      <c r="I994" s="21" t="str">
        <f>IF(OR($G994="",N($G994)&lt;=0,$H994=""),"",MAX(0,Settings!$B$3-$H994))</f>
        <v/>
      </c>
      <c r="J994" s="21" t="str">
        <f>IF($I994="","",IF(Settings!$B$3&lt;=$H994,"Not due",IF($I994&lt;=30,"1-30",IF($I994&lt;=60,"31-60",IF($I994&lt;=90,"61-90","90+")))))</f>
        <v/>
      </c>
    </row>
    <row r="995" spans="1:10" x14ac:dyDescent="0.3">
      <c r="A995" s="14"/>
      <c r="B995" s="14"/>
      <c r="C995" s="17"/>
      <c r="D995" s="14"/>
      <c r="E995" s="18"/>
      <c r="F995" s="18"/>
      <c r="G995" s="19" t="str">
        <f t="shared" si="30"/>
        <v/>
      </c>
      <c r="H995" s="20" t="str">
        <f t="shared" si="31"/>
        <v/>
      </c>
      <c r="I995" s="21" t="str">
        <f>IF(OR($G995="",N($G995)&lt;=0,$H995=""),"",MAX(0,Settings!$B$3-$H995))</f>
        <v/>
      </c>
      <c r="J995" s="21" t="str">
        <f>IF($I995="","",IF(Settings!$B$3&lt;=$H995,"Not due",IF($I995&lt;=30,"1-30",IF($I995&lt;=60,"31-60",IF($I995&lt;=90,"61-90","90+")))))</f>
        <v/>
      </c>
    </row>
    <row r="996" spans="1:10" x14ac:dyDescent="0.3">
      <c r="A996" s="14"/>
      <c r="B996" s="14"/>
      <c r="C996" s="17"/>
      <c r="D996" s="14"/>
      <c r="E996" s="18"/>
      <c r="F996" s="18"/>
      <c r="G996" s="19" t="str">
        <f t="shared" si="30"/>
        <v/>
      </c>
      <c r="H996" s="20" t="str">
        <f t="shared" si="31"/>
        <v/>
      </c>
      <c r="I996" s="21" t="str">
        <f>IF(OR($G996="",N($G996)&lt;=0,$H996=""),"",MAX(0,Settings!$B$3-$H996))</f>
        <v/>
      </c>
      <c r="J996" s="21" t="str">
        <f>IF($I996="","",IF(Settings!$B$3&lt;=$H996,"Not due",IF($I996&lt;=30,"1-30",IF($I996&lt;=60,"31-60",IF($I996&lt;=90,"61-90","90+")))))</f>
        <v/>
      </c>
    </row>
    <row r="997" spans="1:10" x14ac:dyDescent="0.3">
      <c r="A997" s="14"/>
      <c r="B997" s="14"/>
      <c r="C997" s="17"/>
      <c r="D997" s="14"/>
      <c r="E997" s="18"/>
      <c r="F997" s="18"/>
      <c r="G997" s="19" t="str">
        <f t="shared" si="30"/>
        <v/>
      </c>
      <c r="H997" s="20" t="str">
        <f t="shared" si="31"/>
        <v/>
      </c>
      <c r="I997" s="21" t="str">
        <f>IF(OR($G997="",N($G997)&lt;=0,$H997=""),"",MAX(0,Settings!$B$3-$H997))</f>
        <v/>
      </c>
      <c r="J997" s="21" t="str">
        <f>IF($I997="","",IF(Settings!$B$3&lt;=$H997,"Not due",IF($I997&lt;=30,"1-30",IF($I997&lt;=60,"31-60",IF($I997&lt;=90,"61-90","90+")))))</f>
        <v/>
      </c>
    </row>
    <row r="998" spans="1:10" x14ac:dyDescent="0.3">
      <c r="A998" s="14"/>
      <c r="B998" s="14"/>
      <c r="C998" s="17"/>
      <c r="D998" s="14"/>
      <c r="E998" s="18"/>
      <c r="F998" s="18"/>
      <c r="G998" s="19" t="str">
        <f t="shared" si="30"/>
        <v/>
      </c>
      <c r="H998" s="20" t="str">
        <f t="shared" si="31"/>
        <v/>
      </c>
      <c r="I998" s="21" t="str">
        <f>IF(OR($G998="",N($G998)&lt;=0,$H998=""),"",MAX(0,Settings!$B$3-$H998))</f>
        <v/>
      </c>
      <c r="J998" s="21" t="str">
        <f>IF($I998="","",IF(Settings!$B$3&lt;=$H998,"Not due",IF($I998&lt;=30,"1-30",IF($I998&lt;=60,"31-60",IF($I998&lt;=90,"61-90","90+")))))</f>
        <v/>
      </c>
    </row>
    <row r="999" spans="1:10" x14ac:dyDescent="0.3">
      <c r="A999" s="14"/>
      <c r="B999" s="14"/>
      <c r="C999" s="17"/>
      <c r="D999" s="14"/>
      <c r="E999" s="18"/>
      <c r="F999" s="18"/>
      <c r="G999" s="19" t="str">
        <f t="shared" si="30"/>
        <v/>
      </c>
      <c r="H999" s="20" t="str">
        <f t="shared" si="31"/>
        <v/>
      </c>
      <c r="I999" s="21" t="str">
        <f>IF(OR($G999="",N($G999)&lt;=0,$H999=""),"",MAX(0,Settings!$B$3-$H999))</f>
        <v/>
      </c>
      <c r="J999" s="21" t="str">
        <f>IF($I999="","",IF(Settings!$B$3&lt;=$H999,"Not due",IF($I999&lt;=30,"1-30",IF($I999&lt;=60,"31-60",IF($I999&lt;=90,"61-90","90+")))))</f>
        <v/>
      </c>
    </row>
    <row r="1000" spans="1:10" x14ac:dyDescent="0.3">
      <c r="A1000" s="14"/>
      <c r="B1000" s="14"/>
      <c r="C1000" s="17"/>
      <c r="D1000" s="14"/>
      <c r="E1000" s="18"/>
      <c r="F1000" s="18"/>
      <c r="G1000" s="19" t="str">
        <f t="shared" si="30"/>
        <v/>
      </c>
      <c r="H1000" s="20" t="str">
        <f t="shared" si="31"/>
        <v/>
      </c>
      <c r="I1000" s="21" t="str">
        <f>IF(OR($G1000="",N($G1000)&lt;=0,$H1000=""),"",MAX(0,Settings!$B$3-$H1000))</f>
        <v/>
      </c>
      <c r="J1000" s="21" t="str">
        <f>IF($I1000="","",IF(Settings!$B$3&lt;=$H1000,"Not due",IF($I1000&lt;=30,"1-30",IF($I1000&lt;=60,"31-60",IF($I1000&lt;=90,"61-90","90+")))))</f>
        <v/>
      </c>
    </row>
    <row r="1001" spans="1:10" x14ac:dyDescent="0.3">
      <c r="A1001" s="14"/>
      <c r="B1001" s="14"/>
      <c r="C1001" s="17"/>
      <c r="D1001" s="14"/>
      <c r="E1001" s="18"/>
      <c r="F1001" s="18"/>
      <c r="G1001" s="19" t="str">
        <f t="shared" si="30"/>
        <v/>
      </c>
      <c r="H1001" s="20" t="str">
        <f t="shared" si="31"/>
        <v/>
      </c>
      <c r="I1001" s="21" t="str">
        <f>IF(OR($G1001="",N($G1001)&lt;=0,$H1001=""),"",MAX(0,Settings!$B$3-$H1001))</f>
        <v/>
      </c>
      <c r="J1001" s="21" t="str">
        <f>IF($I1001="","",IF(Settings!$B$3&lt;=$H1001,"Not due",IF($I1001&lt;=30,"1-30",IF($I1001&lt;=60,"31-60",IF($I1001&lt;=90,"61-90","90+")))))</f>
        <v/>
      </c>
    </row>
    <row r="1002" spans="1:10" x14ac:dyDescent="0.3">
      <c r="A1002" s="14"/>
      <c r="B1002" s="14"/>
      <c r="C1002" s="17"/>
      <c r="D1002" s="14"/>
      <c r="E1002" s="18"/>
      <c r="F1002" s="18"/>
      <c r="G1002" s="19" t="str">
        <f t="shared" si="30"/>
        <v/>
      </c>
      <c r="H1002" s="20" t="str">
        <f t="shared" si="31"/>
        <v/>
      </c>
      <c r="I1002" s="21" t="str">
        <f>IF(OR($G1002="",N($G1002)&lt;=0,$H1002=""),"",MAX(0,Settings!$B$3-$H1002))</f>
        <v/>
      </c>
      <c r="J1002" s="21" t="str">
        <f>IF($I1002="","",IF(Settings!$B$3&lt;=$H1002,"Not due",IF($I1002&lt;=30,"1-30",IF($I1002&lt;=60,"31-60",IF($I1002&lt;=90,"61-90","90+")))))</f>
        <v/>
      </c>
    </row>
    <row r="1003" spans="1:10" x14ac:dyDescent="0.3">
      <c r="A1003" s="14"/>
      <c r="B1003" s="14"/>
      <c r="C1003" s="17"/>
      <c r="D1003" s="14"/>
      <c r="E1003" s="18"/>
      <c r="F1003" s="18"/>
      <c r="G1003" s="19" t="str">
        <f t="shared" si="30"/>
        <v/>
      </c>
      <c r="H1003" s="20" t="str">
        <f t="shared" si="31"/>
        <v/>
      </c>
      <c r="I1003" s="21" t="str">
        <f>IF(OR($G1003="",N($G1003)&lt;=0,$H1003=""),"",MAX(0,Settings!$B$3-$H1003))</f>
        <v/>
      </c>
      <c r="J1003" s="21" t="str">
        <f>IF($I1003="","",IF(Settings!$B$3&lt;=$H1003,"Not due",IF($I1003&lt;=30,"1-30",IF($I1003&lt;=60,"31-60",IF($I1003&lt;=90,"61-90","90+")))))</f>
        <v/>
      </c>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300-000000000000}">
          <x14:formula1>
            <xm:f>Clients!$A$4:$A$203</xm:f>
          </x14:formula1>
          <xm:sqref>A4:A1003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563EB"/>
    <pageSetUpPr fitToPage="1"/>
  </sheetPr>
  <dimension ref="A1:H203"/>
  <sheetViews>
    <sheetView showGridLines="0" workbookViewId="0">
      <pane xSplit="1" ySplit="3" topLeftCell="B4" activePane="bottomRight" state="frozen"/>
      <selection pane="topRight"/>
      <selection pane="bottomLeft"/>
      <selection pane="bottomRight"/>
    </sheetView>
  </sheetViews>
  <sheetFormatPr defaultRowHeight="14.4" x14ac:dyDescent="0.3"/>
  <cols>
    <col min="1" max="1" width="26" customWidth="1"/>
    <col min="2" max="2" width="14" customWidth="1"/>
    <col min="3" max="7" width="13" customWidth="1"/>
    <col min="8" max="8" width="70" customWidth="1"/>
  </cols>
  <sheetData>
    <row r="1" spans="1:8" ht="25.95" customHeight="1" x14ac:dyDescent="0.4">
      <c r="A1" s="1" t="s">
        <v>52</v>
      </c>
    </row>
    <row r="2" spans="1:8" x14ac:dyDescent="0.3">
      <c r="A2" s="2" t="str">
        <f ca="1">"As on "&amp;TEXT(Settings!B3,"dd-mm-yyyy")</f>
        <v>As on 02-11-2026</v>
      </c>
    </row>
    <row r="3" spans="1:8" ht="31.95" customHeight="1" x14ac:dyDescent="0.3">
      <c r="A3" s="16" t="s">
        <v>37</v>
      </c>
      <c r="B3" s="16" t="s">
        <v>53</v>
      </c>
      <c r="C3" s="16" t="s">
        <v>54</v>
      </c>
      <c r="D3" s="16" t="s">
        <v>55</v>
      </c>
      <c r="E3" s="16" t="s">
        <v>56</v>
      </c>
      <c r="F3" s="16" t="s">
        <v>57</v>
      </c>
      <c r="G3" s="16" t="s">
        <v>58</v>
      </c>
      <c r="H3" s="16" t="s">
        <v>59</v>
      </c>
    </row>
    <row r="4" spans="1:8" x14ac:dyDescent="0.3">
      <c r="A4" s="22" t="str">
        <f>IF(Clients!A4="","",Clients!A4)</f>
        <v>Gupta Enterprises</v>
      </c>
      <c r="B4" s="23">
        <f>IF($A4="","",SUMIFS(Bills!$G:$G,Bills!$A:$A,$A4))</f>
        <v>59500</v>
      </c>
      <c r="C4" s="23">
        <f ca="1">IF($A4="","",SUMIFS(Bills!$G:$G,Bills!$A:$A,$A4,Bills!$J:$J,C$3))</f>
        <v>0</v>
      </c>
      <c r="D4" s="23">
        <f ca="1">IF($A4="","",SUMIFS(Bills!$G:$G,Bills!$A:$A,$A4,Bills!$J:$J,D$3))</f>
        <v>23500</v>
      </c>
      <c r="E4" s="23">
        <f ca="1">IF($A4="","",SUMIFS(Bills!$G:$G,Bills!$A:$A,$A4,Bills!$J:$J,E$3))</f>
        <v>0</v>
      </c>
      <c r="F4" s="23">
        <f ca="1">IF($A4="","",SUMIFS(Bills!$G:$G,Bills!$A:$A,$A4,Bills!$J:$J,F$3))</f>
        <v>36000</v>
      </c>
      <c r="G4" s="23">
        <f ca="1">IF($A4="","",SUMIFS(Bills!$G:$G,Bills!$A:$A,$A4,Bills!$J:$J,G$3))</f>
        <v>0</v>
      </c>
      <c r="H4" s="24" t="str">
        <f>IF(OR($A4="",N($B4)&lt;=0),"","Dear "&amp;$A4&amp;", this is a gentle reminder that ₹ "&amp;TEXT($B4,"[&gt;=10000000]##\,##\,##\,##0;[&gt;=100000]##\,##\,##0;##,##0")&amp;" is pending against your bills with "&amp;Settings!$B$4&amp;". Kindly arrange the payment at the earliest. Thank you.")</f>
        <v>Dear Gupta Enterprises, this is a gentle reminder that ₹ 59,500 is pending against your bills with Sharma Traders. Kindly arrange the payment at the earliest. Thank you.</v>
      </c>
    </row>
    <row r="5" spans="1:8" x14ac:dyDescent="0.3">
      <c r="A5" s="22" t="str">
        <f>IF(Clients!A5="","",Clients!A5)</f>
        <v>Delhi Office Supplies</v>
      </c>
      <c r="B5" s="23">
        <f>IF($A5="","",SUMIFS(Bills!$G:$G,Bills!$A:$A,$A5))</f>
        <v>18200</v>
      </c>
      <c r="C5" s="23">
        <f ca="1">IF($A5="","",SUMIFS(Bills!$G:$G,Bills!$A:$A,$A5,Bills!$J:$J,C$3))</f>
        <v>18200</v>
      </c>
      <c r="D5" s="23">
        <f ca="1">IF($A5="","",SUMIFS(Bills!$G:$G,Bills!$A:$A,$A5,Bills!$J:$J,D$3))</f>
        <v>0</v>
      </c>
      <c r="E5" s="23">
        <f ca="1">IF($A5="","",SUMIFS(Bills!$G:$G,Bills!$A:$A,$A5,Bills!$J:$J,E$3))</f>
        <v>0</v>
      </c>
      <c r="F5" s="23">
        <f ca="1">IF($A5="","",SUMIFS(Bills!$G:$G,Bills!$A:$A,$A5,Bills!$J:$J,F$3))</f>
        <v>0</v>
      </c>
      <c r="G5" s="23">
        <f ca="1">IF($A5="","",SUMIFS(Bills!$G:$G,Bills!$A:$A,$A5,Bills!$J:$J,G$3))</f>
        <v>0</v>
      </c>
      <c r="H5" s="24" t="str">
        <f>IF(OR($A5="",N($B5)&lt;=0),"","Dear "&amp;$A5&amp;", this is a gentle reminder that ₹ "&amp;TEXT($B5,"[&gt;=10000000]##\,##\,##\,##0;[&gt;=100000]##\,##\,##0;##,##0")&amp;" is pending against your bills with "&amp;Settings!$B$4&amp;". Kindly arrange the payment at the earliest. Thank you.")</f>
        <v>Dear Delhi Office Supplies, this is a gentle reminder that ₹ 18,200 is pending against your bills with Sharma Traders. Kindly arrange the payment at the earliest. Thank you.</v>
      </c>
    </row>
    <row r="6" spans="1:8" x14ac:dyDescent="0.3">
      <c r="A6" s="22" t="str">
        <f>IF(Clients!A6="","",Clients!A6)</f>
        <v>Mehta &amp; Sons</v>
      </c>
      <c r="B6" s="23">
        <f>IF($A6="","",SUMIFS(Bills!$G:$G,Bills!$A:$A,$A6))</f>
        <v>4800</v>
      </c>
      <c r="C6" s="23">
        <f ca="1">IF($A6="","",SUMIFS(Bills!$G:$G,Bills!$A:$A,$A6,Bills!$J:$J,C$3))</f>
        <v>0</v>
      </c>
      <c r="D6" s="23">
        <f ca="1">IF($A6="","",SUMIFS(Bills!$G:$G,Bills!$A:$A,$A6,Bills!$J:$J,D$3))</f>
        <v>0</v>
      </c>
      <c r="E6" s="23">
        <f ca="1">IF($A6="","",SUMIFS(Bills!$G:$G,Bills!$A:$A,$A6,Bills!$J:$J,E$3))</f>
        <v>0</v>
      </c>
      <c r="F6" s="23">
        <f ca="1">IF($A6="","",SUMIFS(Bills!$G:$G,Bills!$A:$A,$A6,Bills!$J:$J,F$3))</f>
        <v>4800</v>
      </c>
      <c r="G6" s="23">
        <f ca="1">IF($A6="","",SUMIFS(Bills!$G:$G,Bills!$A:$A,$A6,Bills!$J:$J,G$3))</f>
        <v>0</v>
      </c>
      <c r="H6" s="24" t="str">
        <f>IF(OR($A6="",N($B6)&lt;=0),"","Dear "&amp;$A6&amp;", this is a gentle reminder that ₹ "&amp;TEXT($B6,"[&gt;=10000000]##\,##\,##\,##0;[&gt;=100000]##\,##\,##0;##,##0")&amp;" is pending against your bills with "&amp;Settings!$B$4&amp;". Kindly arrange the payment at the earliest. Thank you.")</f>
        <v>Dear Mehta &amp; Sons, this is a gentle reminder that ₹ 4,800 is pending against your bills with Sharma Traders. Kindly arrange the payment at the earliest. Thank you.</v>
      </c>
    </row>
    <row r="7" spans="1:8" x14ac:dyDescent="0.3">
      <c r="A7" s="22" t="str">
        <f>IF(Clients!A7="","",Clients!A7)</f>
        <v/>
      </c>
      <c r="B7" s="23" t="str">
        <f>IF($A7="","",SUMIFS(Bills!$G:$G,Bills!$A:$A,$A7))</f>
        <v/>
      </c>
      <c r="C7" s="23" t="str">
        <f>IF($A7="","",SUMIFS(Bills!$G:$G,Bills!$A:$A,$A7,Bills!$J:$J,C$3))</f>
        <v/>
      </c>
      <c r="D7" s="23" t="str">
        <f>IF($A7="","",SUMIFS(Bills!$G:$G,Bills!$A:$A,$A7,Bills!$J:$J,D$3))</f>
        <v/>
      </c>
      <c r="E7" s="23" t="str">
        <f>IF($A7="","",SUMIFS(Bills!$G:$G,Bills!$A:$A,$A7,Bills!$J:$J,E$3))</f>
        <v/>
      </c>
      <c r="F7" s="23" t="str">
        <f>IF($A7="","",SUMIFS(Bills!$G:$G,Bills!$A:$A,$A7,Bills!$J:$J,F$3))</f>
        <v/>
      </c>
      <c r="G7" s="23" t="str">
        <f>IF($A7="","",SUMIFS(Bills!$G:$G,Bills!$A:$A,$A7,Bills!$J:$J,G$3))</f>
        <v/>
      </c>
      <c r="H7" s="24" t="str">
        <f>IF(OR($A7="",N($B7)&lt;=0),"","Dear "&amp;$A7&amp;", this is a gentle reminder that ₹ "&amp;TEXT($B7,"[&gt;=10000000]##\,##\,##\,##0;[&gt;=100000]##\,##\,##0;##,##0")&amp;" is pending against your bills with "&amp;Settings!$B$4&amp;". Kindly arrange the payment at the earliest. Thank you.")</f>
        <v/>
      </c>
    </row>
    <row r="8" spans="1:8" x14ac:dyDescent="0.3">
      <c r="A8" s="22" t="str">
        <f>IF(Clients!A8="","",Clients!A8)</f>
        <v/>
      </c>
      <c r="B8" s="23" t="str">
        <f>IF($A8="","",SUMIFS(Bills!$G:$G,Bills!$A:$A,$A8))</f>
        <v/>
      </c>
      <c r="C8" s="23" t="str">
        <f>IF($A8="","",SUMIFS(Bills!$G:$G,Bills!$A:$A,$A8,Bills!$J:$J,C$3))</f>
        <v/>
      </c>
      <c r="D8" s="23" t="str">
        <f>IF($A8="","",SUMIFS(Bills!$G:$G,Bills!$A:$A,$A8,Bills!$J:$J,D$3))</f>
        <v/>
      </c>
      <c r="E8" s="23" t="str">
        <f>IF($A8="","",SUMIFS(Bills!$G:$G,Bills!$A:$A,$A8,Bills!$J:$J,E$3))</f>
        <v/>
      </c>
      <c r="F8" s="23" t="str">
        <f>IF($A8="","",SUMIFS(Bills!$G:$G,Bills!$A:$A,$A8,Bills!$J:$J,F$3))</f>
        <v/>
      </c>
      <c r="G8" s="23" t="str">
        <f>IF($A8="","",SUMIFS(Bills!$G:$G,Bills!$A:$A,$A8,Bills!$J:$J,G$3))</f>
        <v/>
      </c>
      <c r="H8" s="24" t="str">
        <f>IF(OR($A8="",N($B8)&lt;=0),"","Dear "&amp;$A8&amp;", this is a gentle reminder that ₹ "&amp;TEXT($B8,"[&gt;=10000000]##\,##\,##\,##0;[&gt;=100000]##\,##\,##0;##,##0")&amp;" is pending against your bills with "&amp;Settings!$B$4&amp;". Kindly arrange the payment at the earliest. Thank you.")</f>
        <v/>
      </c>
    </row>
    <row r="9" spans="1:8" x14ac:dyDescent="0.3">
      <c r="A9" s="22" t="str">
        <f>IF(Clients!A9="","",Clients!A9)</f>
        <v/>
      </c>
      <c r="B9" s="23" t="str">
        <f>IF($A9="","",SUMIFS(Bills!$G:$G,Bills!$A:$A,$A9))</f>
        <v/>
      </c>
      <c r="C9" s="23" t="str">
        <f>IF($A9="","",SUMIFS(Bills!$G:$G,Bills!$A:$A,$A9,Bills!$J:$J,C$3))</f>
        <v/>
      </c>
      <c r="D9" s="23" t="str">
        <f>IF($A9="","",SUMIFS(Bills!$G:$G,Bills!$A:$A,$A9,Bills!$J:$J,D$3))</f>
        <v/>
      </c>
      <c r="E9" s="23" t="str">
        <f>IF($A9="","",SUMIFS(Bills!$G:$G,Bills!$A:$A,$A9,Bills!$J:$J,E$3))</f>
        <v/>
      </c>
      <c r="F9" s="23" t="str">
        <f>IF($A9="","",SUMIFS(Bills!$G:$G,Bills!$A:$A,$A9,Bills!$J:$J,F$3))</f>
        <v/>
      </c>
      <c r="G9" s="23" t="str">
        <f>IF($A9="","",SUMIFS(Bills!$G:$G,Bills!$A:$A,$A9,Bills!$J:$J,G$3))</f>
        <v/>
      </c>
      <c r="H9" s="24" t="str">
        <f>IF(OR($A9="",N($B9)&lt;=0),"","Dear "&amp;$A9&amp;", this is a gentle reminder that ₹ "&amp;TEXT($B9,"[&gt;=10000000]##\,##\,##\,##0;[&gt;=100000]##\,##\,##0;##,##0")&amp;" is pending against your bills with "&amp;Settings!$B$4&amp;". Kindly arrange the payment at the earliest. Thank you.")</f>
        <v/>
      </c>
    </row>
    <row r="10" spans="1:8" x14ac:dyDescent="0.3">
      <c r="A10" s="22" t="str">
        <f>IF(Clients!A10="","",Clients!A10)</f>
        <v/>
      </c>
      <c r="B10" s="23" t="str">
        <f>IF($A10="","",SUMIFS(Bills!$G:$G,Bills!$A:$A,$A10))</f>
        <v/>
      </c>
      <c r="C10" s="23" t="str">
        <f>IF($A10="","",SUMIFS(Bills!$G:$G,Bills!$A:$A,$A10,Bills!$J:$J,C$3))</f>
        <v/>
      </c>
      <c r="D10" s="23" t="str">
        <f>IF($A10="","",SUMIFS(Bills!$G:$G,Bills!$A:$A,$A10,Bills!$J:$J,D$3))</f>
        <v/>
      </c>
      <c r="E10" s="23" t="str">
        <f>IF($A10="","",SUMIFS(Bills!$G:$G,Bills!$A:$A,$A10,Bills!$J:$J,E$3))</f>
        <v/>
      </c>
      <c r="F10" s="23" t="str">
        <f>IF($A10="","",SUMIFS(Bills!$G:$G,Bills!$A:$A,$A10,Bills!$J:$J,F$3))</f>
        <v/>
      </c>
      <c r="G10" s="23" t="str">
        <f>IF($A10="","",SUMIFS(Bills!$G:$G,Bills!$A:$A,$A10,Bills!$J:$J,G$3))</f>
        <v/>
      </c>
      <c r="H10" s="24" t="str">
        <f>IF(OR($A10="",N($B10)&lt;=0),"","Dear "&amp;$A10&amp;", this is a gentle reminder that ₹ "&amp;TEXT($B10,"[&gt;=10000000]##\,##\,##\,##0;[&gt;=100000]##\,##\,##0;##,##0")&amp;" is pending against your bills with "&amp;Settings!$B$4&amp;". Kindly arrange the payment at the earliest. Thank you.")</f>
        <v/>
      </c>
    </row>
    <row r="11" spans="1:8" x14ac:dyDescent="0.3">
      <c r="A11" s="22" t="str">
        <f>IF(Clients!A11="","",Clients!A11)</f>
        <v/>
      </c>
      <c r="B11" s="23" t="str">
        <f>IF($A11="","",SUMIFS(Bills!$G:$G,Bills!$A:$A,$A11))</f>
        <v/>
      </c>
      <c r="C11" s="23" t="str">
        <f>IF($A11="","",SUMIFS(Bills!$G:$G,Bills!$A:$A,$A11,Bills!$J:$J,C$3))</f>
        <v/>
      </c>
      <c r="D11" s="23" t="str">
        <f>IF($A11="","",SUMIFS(Bills!$G:$G,Bills!$A:$A,$A11,Bills!$J:$J,D$3))</f>
        <v/>
      </c>
      <c r="E11" s="23" t="str">
        <f>IF($A11="","",SUMIFS(Bills!$G:$G,Bills!$A:$A,$A11,Bills!$J:$J,E$3))</f>
        <v/>
      </c>
      <c r="F11" s="23" t="str">
        <f>IF($A11="","",SUMIFS(Bills!$G:$G,Bills!$A:$A,$A11,Bills!$J:$J,F$3))</f>
        <v/>
      </c>
      <c r="G11" s="23" t="str">
        <f>IF($A11="","",SUMIFS(Bills!$G:$G,Bills!$A:$A,$A11,Bills!$J:$J,G$3))</f>
        <v/>
      </c>
      <c r="H11" s="24" t="str">
        <f>IF(OR($A11="",N($B11)&lt;=0),"","Dear "&amp;$A11&amp;", this is a gentle reminder that ₹ "&amp;TEXT($B11,"[&gt;=10000000]##\,##\,##\,##0;[&gt;=100000]##\,##\,##0;##,##0")&amp;" is pending against your bills with "&amp;Settings!$B$4&amp;". Kindly arrange the payment at the earliest. Thank you.")</f>
        <v/>
      </c>
    </row>
    <row r="12" spans="1:8" x14ac:dyDescent="0.3">
      <c r="A12" s="22" t="str">
        <f>IF(Clients!A12="","",Clients!A12)</f>
        <v/>
      </c>
      <c r="B12" s="23" t="str">
        <f>IF($A12="","",SUMIFS(Bills!$G:$G,Bills!$A:$A,$A12))</f>
        <v/>
      </c>
      <c r="C12" s="23" t="str">
        <f>IF($A12="","",SUMIFS(Bills!$G:$G,Bills!$A:$A,$A12,Bills!$J:$J,C$3))</f>
        <v/>
      </c>
      <c r="D12" s="23" t="str">
        <f>IF($A12="","",SUMIFS(Bills!$G:$G,Bills!$A:$A,$A12,Bills!$J:$J,D$3))</f>
        <v/>
      </c>
      <c r="E12" s="23" t="str">
        <f>IF($A12="","",SUMIFS(Bills!$G:$G,Bills!$A:$A,$A12,Bills!$J:$J,E$3))</f>
        <v/>
      </c>
      <c r="F12" s="23" t="str">
        <f>IF($A12="","",SUMIFS(Bills!$G:$G,Bills!$A:$A,$A12,Bills!$J:$J,F$3))</f>
        <v/>
      </c>
      <c r="G12" s="23" t="str">
        <f>IF($A12="","",SUMIFS(Bills!$G:$G,Bills!$A:$A,$A12,Bills!$J:$J,G$3))</f>
        <v/>
      </c>
      <c r="H12" s="24" t="str">
        <f>IF(OR($A12="",N($B12)&lt;=0),"","Dear "&amp;$A12&amp;", this is a gentle reminder that ₹ "&amp;TEXT($B12,"[&gt;=10000000]##\,##\,##\,##0;[&gt;=100000]##\,##\,##0;##,##0")&amp;" is pending against your bills with "&amp;Settings!$B$4&amp;". Kindly arrange the payment at the earliest. Thank you.")</f>
        <v/>
      </c>
    </row>
    <row r="13" spans="1:8" x14ac:dyDescent="0.3">
      <c r="A13" s="22" t="str">
        <f>IF(Clients!A13="","",Clients!A13)</f>
        <v/>
      </c>
      <c r="B13" s="23" t="str">
        <f>IF($A13="","",SUMIFS(Bills!$G:$G,Bills!$A:$A,$A13))</f>
        <v/>
      </c>
      <c r="C13" s="23" t="str">
        <f>IF($A13="","",SUMIFS(Bills!$G:$G,Bills!$A:$A,$A13,Bills!$J:$J,C$3))</f>
        <v/>
      </c>
      <c r="D13" s="23" t="str">
        <f>IF($A13="","",SUMIFS(Bills!$G:$G,Bills!$A:$A,$A13,Bills!$J:$J,D$3))</f>
        <v/>
      </c>
      <c r="E13" s="23" t="str">
        <f>IF($A13="","",SUMIFS(Bills!$G:$G,Bills!$A:$A,$A13,Bills!$J:$J,E$3))</f>
        <v/>
      </c>
      <c r="F13" s="23" t="str">
        <f>IF($A13="","",SUMIFS(Bills!$G:$G,Bills!$A:$A,$A13,Bills!$J:$J,F$3))</f>
        <v/>
      </c>
      <c r="G13" s="23" t="str">
        <f>IF($A13="","",SUMIFS(Bills!$G:$G,Bills!$A:$A,$A13,Bills!$J:$J,G$3))</f>
        <v/>
      </c>
      <c r="H13" s="24" t="str">
        <f>IF(OR($A13="",N($B13)&lt;=0),"","Dear "&amp;$A13&amp;", this is a gentle reminder that ₹ "&amp;TEXT($B13,"[&gt;=10000000]##\,##\,##\,##0;[&gt;=100000]##\,##\,##0;##,##0")&amp;" is pending against your bills with "&amp;Settings!$B$4&amp;". Kindly arrange the payment at the earliest. Thank you.")</f>
        <v/>
      </c>
    </row>
    <row r="14" spans="1:8" x14ac:dyDescent="0.3">
      <c r="A14" s="22" t="str">
        <f>IF(Clients!A14="","",Clients!A14)</f>
        <v/>
      </c>
      <c r="B14" s="23" t="str">
        <f>IF($A14="","",SUMIFS(Bills!$G:$G,Bills!$A:$A,$A14))</f>
        <v/>
      </c>
      <c r="C14" s="23" t="str">
        <f>IF($A14="","",SUMIFS(Bills!$G:$G,Bills!$A:$A,$A14,Bills!$J:$J,C$3))</f>
        <v/>
      </c>
      <c r="D14" s="23" t="str">
        <f>IF($A14="","",SUMIFS(Bills!$G:$G,Bills!$A:$A,$A14,Bills!$J:$J,D$3))</f>
        <v/>
      </c>
      <c r="E14" s="23" t="str">
        <f>IF($A14="","",SUMIFS(Bills!$G:$G,Bills!$A:$A,$A14,Bills!$J:$J,E$3))</f>
        <v/>
      </c>
      <c r="F14" s="23" t="str">
        <f>IF($A14="","",SUMIFS(Bills!$G:$G,Bills!$A:$A,$A14,Bills!$J:$J,F$3))</f>
        <v/>
      </c>
      <c r="G14" s="23" t="str">
        <f>IF($A14="","",SUMIFS(Bills!$G:$G,Bills!$A:$A,$A14,Bills!$J:$J,G$3))</f>
        <v/>
      </c>
      <c r="H14" s="24" t="str">
        <f>IF(OR($A14="",N($B14)&lt;=0),"","Dear "&amp;$A14&amp;", this is a gentle reminder that ₹ "&amp;TEXT($B14,"[&gt;=10000000]##\,##\,##\,##0;[&gt;=100000]##\,##\,##0;##,##0")&amp;" is pending against your bills with "&amp;Settings!$B$4&amp;". Kindly arrange the payment at the earliest. Thank you.")</f>
        <v/>
      </c>
    </row>
    <row r="15" spans="1:8" x14ac:dyDescent="0.3">
      <c r="A15" s="22" t="str">
        <f>IF(Clients!A15="","",Clients!A15)</f>
        <v/>
      </c>
      <c r="B15" s="23" t="str">
        <f>IF($A15="","",SUMIFS(Bills!$G:$G,Bills!$A:$A,$A15))</f>
        <v/>
      </c>
      <c r="C15" s="23" t="str">
        <f>IF($A15="","",SUMIFS(Bills!$G:$G,Bills!$A:$A,$A15,Bills!$J:$J,C$3))</f>
        <v/>
      </c>
      <c r="D15" s="23" t="str">
        <f>IF($A15="","",SUMIFS(Bills!$G:$G,Bills!$A:$A,$A15,Bills!$J:$J,D$3))</f>
        <v/>
      </c>
      <c r="E15" s="23" t="str">
        <f>IF($A15="","",SUMIFS(Bills!$G:$G,Bills!$A:$A,$A15,Bills!$J:$J,E$3))</f>
        <v/>
      </c>
      <c r="F15" s="23" t="str">
        <f>IF($A15="","",SUMIFS(Bills!$G:$G,Bills!$A:$A,$A15,Bills!$J:$J,F$3))</f>
        <v/>
      </c>
      <c r="G15" s="23" t="str">
        <f>IF($A15="","",SUMIFS(Bills!$G:$G,Bills!$A:$A,$A15,Bills!$J:$J,G$3))</f>
        <v/>
      </c>
      <c r="H15" s="24" t="str">
        <f>IF(OR($A15="",N($B15)&lt;=0),"","Dear "&amp;$A15&amp;", this is a gentle reminder that ₹ "&amp;TEXT($B15,"[&gt;=10000000]##\,##\,##\,##0;[&gt;=100000]##\,##\,##0;##,##0")&amp;" is pending against your bills with "&amp;Settings!$B$4&amp;". Kindly arrange the payment at the earliest. Thank you.")</f>
        <v/>
      </c>
    </row>
    <row r="16" spans="1:8" x14ac:dyDescent="0.3">
      <c r="A16" s="22" t="str">
        <f>IF(Clients!A16="","",Clients!A16)</f>
        <v/>
      </c>
      <c r="B16" s="23" t="str">
        <f>IF($A16="","",SUMIFS(Bills!$G:$G,Bills!$A:$A,$A16))</f>
        <v/>
      </c>
      <c r="C16" s="23" t="str">
        <f>IF($A16="","",SUMIFS(Bills!$G:$G,Bills!$A:$A,$A16,Bills!$J:$J,C$3))</f>
        <v/>
      </c>
      <c r="D16" s="23" t="str">
        <f>IF($A16="","",SUMIFS(Bills!$G:$G,Bills!$A:$A,$A16,Bills!$J:$J,D$3))</f>
        <v/>
      </c>
      <c r="E16" s="23" t="str">
        <f>IF($A16="","",SUMIFS(Bills!$G:$G,Bills!$A:$A,$A16,Bills!$J:$J,E$3))</f>
        <v/>
      </c>
      <c r="F16" s="23" t="str">
        <f>IF($A16="","",SUMIFS(Bills!$G:$G,Bills!$A:$A,$A16,Bills!$J:$J,F$3))</f>
        <v/>
      </c>
      <c r="G16" s="23" t="str">
        <f>IF($A16="","",SUMIFS(Bills!$G:$G,Bills!$A:$A,$A16,Bills!$J:$J,G$3))</f>
        <v/>
      </c>
      <c r="H16" s="24" t="str">
        <f>IF(OR($A16="",N($B16)&lt;=0),"","Dear "&amp;$A16&amp;", this is a gentle reminder that ₹ "&amp;TEXT($B16,"[&gt;=10000000]##\,##\,##\,##0;[&gt;=100000]##\,##\,##0;##,##0")&amp;" is pending against your bills with "&amp;Settings!$B$4&amp;". Kindly arrange the payment at the earliest. Thank you.")</f>
        <v/>
      </c>
    </row>
    <row r="17" spans="1:8" x14ac:dyDescent="0.3">
      <c r="A17" s="22" t="str">
        <f>IF(Clients!A17="","",Clients!A17)</f>
        <v/>
      </c>
      <c r="B17" s="23" t="str">
        <f>IF($A17="","",SUMIFS(Bills!$G:$G,Bills!$A:$A,$A17))</f>
        <v/>
      </c>
      <c r="C17" s="23" t="str">
        <f>IF($A17="","",SUMIFS(Bills!$G:$G,Bills!$A:$A,$A17,Bills!$J:$J,C$3))</f>
        <v/>
      </c>
      <c r="D17" s="23" t="str">
        <f>IF($A17="","",SUMIFS(Bills!$G:$G,Bills!$A:$A,$A17,Bills!$J:$J,D$3))</f>
        <v/>
      </c>
      <c r="E17" s="23" t="str">
        <f>IF($A17="","",SUMIFS(Bills!$G:$G,Bills!$A:$A,$A17,Bills!$J:$J,E$3))</f>
        <v/>
      </c>
      <c r="F17" s="23" t="str">
        <f>IF($A17="","",SUMIFS(Bills!$G:$G,Bills!$A:$A,$A17,Bills!$J:$J,F$3))</f>
        <v/>
      </c>
      <c r="G17" s="23" t="str">
        <f>IF($A17="","",SUMIFS(Bills!$G:$G,Bills!$A:$A,$A17,Bills!$J:$J,G$3))</f>
        <v/>
      </c>
      <c r="H17" s="24" t="str">
        <f>IF(OR($A17="",N($B17)&lt;=0),"","Dear "&amp;$A17&amp;", this is a gentle reminder that ₹ "&amp;TEXT($B17,"[&gt;=10000000]##\,##\,##\,##0;[&gt;=100000]##\,##\,##0;##,##0")&amp;" is pending against your bills with "&amp;Settings!$B$4&amp;". Kindly arrange the payment at the earliest. Thank you.")</f>
        <v/>
      </c>
    </row>
    <row r="18" spans="1:8" x14ac:dyDescent="0.3">
      <c r="A18" s="22" t="str">
        <f>IF(Clients!A18="","",Clients!A18)</f>
        <v/>
      </c>
      <c r="B18" s="23" t="str">
        <f>IF($A18="","",SUMIFS(Bills!$G:$G,Bills!$A:$A,$A18))</f>
        <v/>
      </c>
      <c r="C18" s="23" t="str">
        <f>IF($A18="","",SUMIFS(Bills!$G:$G,Bills!$A:$A,$A18,Bills!$J:$J,C$3))</f>
        <v/>
      </c>
      <c r="D18" s="23" t="str">
        <f>IF($A18="","",SUMIFS(Bills!$G:$G,Bills!$A:$A,$A18,Bills!$J:$J,D$3))</f>
        <v/>
      </c>
      <c r="E18" s="23" t="str">
        <f>IF($A18="","",SUMIFS(Bills!$G:$G,Bills!$A:$A,$A18,Bills!$J:$J,E$3))</f>
        <v/>
      </c>
      <c r="F18" s="23" t="str">
        <f>IF($A18="","",SUMIFS(Bills!$G:$G,Bills!$A:$A,$A18,Bills!$J:$J,F$3))</f>
        <v/>
      </c>
      <c r="G18" s="23" t="str">
        <f>IF($A18="","",SUMIFS(Bills!$G:$G,Bills!$A:$A,$A18,Bills!$J:$J,G$3))</f>
        <v/>
      </c>
      <c r="H18" s="24" t="str">
        <f>IF(OR($A18="",N($B18)&lt;=0),"","Dear "&amp;$A18&amp;", this is a gentle reminder that ₹ "&amp;TEXT($B18,"[&gt;=10000000]##\,##\,##\,##0;[&gt;=100000]##\,##\,##0;##,##0")&amp;" is pending against your bills with "&amp;Settings!$B$4&amp;". Kindly arrange the payment at the earliest. Thank you.")</f>
        <v/>
      </c>
    </row>
    <row r="19" spans="1:8" x14ac:dyDescent="0.3">
      <c r="A19" s="22" t="str">
        <f>IF(Clients!A19="","",Clients!A19)</f>
        <v/>
      </c>
      <c r="B19" s="23" t="str">
        <f>IF($A19="","",SUMIFS(Bills!$G:$G,Bills!$A:$A,$A19))</f>
        <v/>
      </c>
      <c r="C19" s="23" t="str">
        <f>IF($A19="","",SUMIFS(Bills!$G:$G,Bills!$A:$A,$A19,Bills!$J:$J,C$3))</f>
        <v/>
      </c>
      <c r="D19" s="23" t="str">
        <f>IF($A19="","",SUMIFS(Bills!$G:$G,Bills!$A:$A,$A19,Bills!$J:$J,D$3))</f>
        <v/>
      </c>
      <c r="E19" s="23" t="str">
        <f>IF($A19="","",SUMIFS(Bills!$G:$G,Bills!$A:$A,$A19,Bills!$J:$J,E$3))</f>
        <v/>
      </c>
      <c r="F19" s="23" t="str">
        <f>IF($A19="","",SUMIFS(Bills!$G:$G,Bills!$A:$A,$A19,Bills!$J:$J,F$3))</f>
        <v/>
      </c>
      <c r="G19" s="23" t="str">
        <f>IF($A19="","",SUMIFS(Bills!$G:$G,Bills!$A:$A,$A19,Bills!$J:$J,G$3))</f>
        <v/>
      </c>
      <c r="H19" s="24" t="str">
        <f>IF(OR($A19="",N($B19)&lt;=0),"","Dear "&amp;$A19&amp;", this is a gentle reminder that ₹ "&amp;TEXT($B19,"[&gt;=10000000]##\,##\,##\,##0;[&gt;=100000]##\,##\,##0;##,##0")&amp;" is pending against your bills with "&amp;Settings!$B$4&amp;". Kindly arrange the payment at the earliest. Thank you.")</f>
        <v/>
      </c>
    </row>
    <row r="20" spans="1:8" x14ac:dyDescent="0.3">
      <c r="A20" s="22" t="str">
        <f>IF(Clients!A20="","",Clients!A20)</f>
        <v/>
      </c>
      <c r="B20" s="23" t="str">
        <f>IF($A20="","",SUMIFS(Bills!$G:$G,Bills!$A:$A,$A20))</f>
        <v/>
      </c>
      <c r="C20" s="23" t="str">
        <f>IF($A20="","",SUMIFS(Bills!$G:$G,Bills!$A:$A,$A20,Bills!$J:$J,C$3))</f>
        <v/>
      </c>
      <c r="D20" s="23" t="str">
        <f>IF($A20="","",SUMIFS(Bills!$G:$G,Bills!$A:$A,$A20,Bills!$J:$J,D$3))</f>
        <v/>
      </c>
      <c r="E20" s="23" t="str">
        <f>IF($A20="","",SUMIFS(Bills!$G:$G,Bills!$A:$A,$A20,Bills!$J:$J,E$3))</f>
        <v/>
      </c>
      <c r="F20" s="23" t="str">
        <f>IF($A20="","",SUMIFS(Bills!$G:$G,Bills!$A:$A,$A20,Bills!$J:$J,F$3))</f>
        <v/>
      </c>
      <c r="G20" s="23" t="str">
        <f>IF($A20="","",SUMIFS(Bills!$G:$G,Bills!$A:$A,$A20,Bills!$J:$J,G$3))</f>
        <v/>
      </c>
      <c r="H20" s="24" t="str">
        <f>IF(OR($A20="",N($B20)&lt;=0),"","Dear "&amp;$A20&amp;", this is a gentle reminder that ₹ "&amp;TEXT($B20,"[&gt;=10000000]##\,##\,##\,##0;[&gt;=100000]##\,##\,##0;##,##0")&amp;" is pending against your bills with "&amp;Settings!$B$4&amp;". Kindly arrange the payment at the earliest. Thank you.")</f>
        <v/>
      </c>
    </row>
    <row r="21" spans="1:8" x14ac:dyDescent="0.3">
      <c r="A21" s="22" t="str">
        <f>IF(Clients!A21="","",Clients!A21)</f>
        <v/>
      </c>
      <c r="B21" s="23" t="str">
        <f>IF($A21="","",SUMIFS(Bills!$G:$G,Bills!$A:$A,$A21))</f>
        <v/>
      </c>
      <c r="C21" s="23" t="str">
        <f>IF($A21="","",SUMIFS(Bills!$G:$G,Bills!$A:$A,$A21,Bills!$J:$J,C$3))</f>
        <v/>
      </c>
      <c r="D21" s="23" t="str">
        <f>IF($A21="","",SUMIFS(Bills!$G:$G,Bills!$A:$A,$A21,Bills!$J:$J,D$3))</f>
        <v/>
      </c>
      <c r="E21" s="23" t="str">
        <f>IF($A21="","",SUMIFS(Bills!$G:$G,Bills!$A:$A,$A21,Bills!$J:$J,E$3))</f>
        <v/>
      </c>
      <c r="F21" s="23" t="str">
        <f>IF($A21="","",SUMIFS(Bills!$G:$G,Bills!$A:$A,$A21,Bills!$J:$J,F$3))</f>
        <v/>
      </c>
      <c r="G21" s="23" t="str">
        <f>IF($A21="","",SUMIFS(Bills!$G:$G,Bills!$A:$A,$A21,Bills!$J:$J,G$3))</f>
        <v/>
      </c>
      <c r="H21" s="24" t="str">
        <f>IF(OR($A21="",N($B21)&lt;=0),"","Dear "&amp;$A21&amp;", this is a gentle reminder that ₹ "&amp;TEXT($B21,"[&gt;=10000000]##\,##\,##\,##0;[&gt;=100000]##\,##\,##0;##,##0")&amp;" is pending against your bills with "&amp;Settings!$B$4&amp;". Kindly arrange the payment at the earliest. Thank you.")</f>
        <v/>
      </c>
    </row>
    <row r="22" spans="1:8" x14ac:dyDescent="0.3">
      <c r="A22" s="22" t="str">
        <f>IF(Clients!A22="","",Clients!A22)</f>
        <v/>
      </c>
      <c r="B22" s="23" t="str">
        <f>IF($A22="","",SUMIFS(Bills!$G:$G,Bills!$A:$A,$A22))</f>
        <v/>
      </c>
      <c r="C22" s="23" t="str">
        <f>IF($A22="","",SUMIFS(Bills!$G:$G,Bills!$A:$A,$A22,Bills!$J:$J,C$3))</f>
        <v/>
      </c>
      <c r="D22" s="23" t="str">
        <f>IF($A22="","",SUMIFS(Bills!$G:$G,Bills!$A:$A,$A22,Bills!$J:$J,D$3))</f>
        <v/>
      </c>
      <c r="E22" s="23" t="str">
        <f>IF($A22="","",SUMIFS(Bills!$G:$G,Bills!$A:$A,$A22,Bills!$J:$J,E$3))</f>
        <v/>
      </c>
      <c r="F22" s="23" t="str">
        <f>IF($A22="","",SUMIFS(Bills!$G:$G,Bills!$A:$A,$A22,Bills!$J:$J,F$3))</f>
        <v/>
      </c>
      <c r="G22" s="23" t="str">
        <f>IF($A22="","",SUMIFS(Bills!$G:$G,Bills!$A:$A,$A22,Bills!$J:$J,G$3))</f>
        <v/>
      </c>
      <c r="H22" s="24" t="str">
        <f>IF(OR($A22="",N($B22)&lt;=0),"","Dear "&amp;$A22&amp;", this is a gentle reminder that ₹ "&amp;TEXT($B22,"[&gt;=10000000]##\,##\,##\,##0;[&gt;=100000]##\,##\,##0;##,##0")&amp;" is pending against your bills with "&amp;Settings!$B$4&amp;". Kindly arrange the payment at the earliest. Thank you.")</f>
        <v/>
      </c>
    </row>
    <row r="23" spans="1:8" x14ac:dyDescent="0.3">
      <c r="A23" s="22" t="str">
        <f>IF(Clients!A23="","",Clients!A23)</f>
        <v/>
      </c>
      <c r="B23" s="23" t="str">
        <f>IF($A23="","",SUMIFS(Bills!$G:$G,Bills!$A:$A,$A23))</f>
        <v/>
      </c>
      <c r="C23" s="23" t="str">
        <f>IF($A23="","",SUMIFS(Bills!$G:$G,Bills!$A:$A,$A23,Bills!$J:$J,C$3))</f>
        <v/>
      </c>
      <c r="D23" s="23" t="str">
        <f>IF($A23="","",SUMIFS(Bills!$G:$G,Bills!$A:$A,$A23,Bills!$J:$J,D$3))</f>
        <v/>
      </c>
      <c r="E23" s="23" t="str">
        <f>IF($A23="","",SUMIFS(Bills!$G:$G,Bills!$A:$A,$A23,Bills!$J:$J,E$3))</f>
        <v/>
      </c>
      <c r="F23" s="23" t="str">
        <f>IF($A23="","",SUMIFS(Bills!$G:$G,Bills!$A:$A,$A23,Bills!$J:$J,F$3))</f>
        <v/>
      </c>
      <c r="G23" s="23" t="str">
        <f>IF($A23="","",SUMIFS(Bills!$G:$G,Bills!$A:$A,$A23,Bills!$J:$J,G$3))</f>
        <v/>
      </c>
      <c r="H23" s="24" t="str">
        <f>IF(OR($A23="",N($B23)&lt;=0),"","Dear "&amp;$A23&amp;", this is a gentle reminder that ₹ "&amp;TEXT($B23,"[&gt;=10000000]##\,##\,##\,##0;[&gt;=100000]##\,##\,##0;##,##0")&amp;" is pending against your bills with "&amp;Settings!$B$4&amp;". Kindly arrange the payment at the earliest. Thank you.")</f>
        <v/>
      </c>
    </row>
    <row r="24" spans="1:8" x14ac:dyDescent="0.3">
      <c r="A24" s="22" t="str">
        <f>IF(Clients!A24="","",Clients!A24)</f>
        <v/>
      </c>
      <c r="B24" s="23" t="str">
        <f>IF($A24="","",SUMIFS(Bills!$G:$G,Bills!$A:$A,$A24))</f>
        <v/>
      </c>
      <c r="C24" s="23" t="str">
        <f>IF($A24="","",SUMIFS(Bills!$G:$G,Bills!$A:$A,$A24,Bills!$J:$J,C$3))</f>
        <v/>
      </c>
      <c r="D24" s="23" t="str">
        <f>IF($A24="","",SUMIFS(Bills!$G:$G,Bills!$A:$A,$A24,Bills!$J:$J,D$3))</f>
        <v/>
      </c>
      <c r="E24" s="23" t="str">
        <f>IF($A24="","",SUMIFS(Bills!$G:$G,Bills!$A:$A,$A24,Bills!$J:$J,E$3))</f>
        <v/>
      </c>
      <c r="F24" s="23" t="str">
        <f>IF($A24="","",SUMIFS(Bills!$G:$G,Bills!$A:$A,$A24,Bills!$J:$J,F$3))</f>
        <v/>
      </c>
      <c r="G24" s="23" t="str">
        <f>IF($A24="","",SUMIFS(Bills!$G:$G,Bills!$A:$A,$A24,Bills!$J:$J,G$3))</f>
        <v/>
      </c>
      <c r="H24" s="24" t="str">
        <f>IF(OR($A24="",N($B24)&lt;=0),"","Dear "&amp;$A24&amp;", this is a gentle reminder that ₹ "&amp;TEXT($B24,"[&gt;=10000000]##\,##\,##\,##0;[&gt;=100000]##\,##\,##0;##,##0")&amp;" is pending against your bills with "&amp;Settings!$B$4&amp;". Kindly arrange the payment at the earliest. Thank you.")</f>
        <v/>
      </c>
    </row>
    <row r="25" spans="1:8" x14ac:dyDescent="0.3">
      <c r="A25" s="22" t="str">
        <f>IF(Clients!A25="","",Clients!A25)</f>
        <v/>
      </c>
      <c r="B25" s="23" t="str">
        <f>IF($A25="","",SUMIFS(Bills!$G:$G,Bills!$A:$A,$A25))</f>
        <v/>
      </c>
      <c r="C25" s="23" t="str">
        <f>IF($A25="","",SUMIFS(Bills!$G:$G,Bills!$A:$A,$A25,Bills!$J:$J,C$3))</f>
        <v/>
      </c>
      <c r="D25" s="23" t="str">
        <f>IF($A25="","",SUMIFS(Bills!$G:$G,Bills!$A:$A,$A25,Bills!$J:$J,D$3))</f>
        <v/>
      </c>
      <c r="E25" s="23" t="str">
        <f>IF($A25="","",SUMIFS(Bills!$G:$G,Bills!$A:$A,$A25,Bills!$J:$J,E$3))</f>
        <v/>
      </c>
      <c r="F25" s="23" t="str">
        <f>IF($A25="","",SUMIFS(Bills!$G:$G,Bills!$A:$A,$A25,Bills!$J:$J,F$3))</f>
        <v/>
      </c>
      <c r="G25" s="23" t="str">
        <f>IF($A25="","",SUMIFS(Bills!$G:$G,Bills!$A:$A,$A25,Bills!$J:$J,G$3))</f>
        <v/>
      </c>
      <c r="H25" s="24" t="str">
        <f>IF(OR($A25="",N($B25)&lt;=0),"","Dear "&amp;$A25&amp;", this is a gentle reminder that ₹ "&amp;TEXT($B25,"[&gt;=10000000]##\,##\,##\,##0;[&gt;=100000]##\,##\,##0;##,##0")&amp;" is pending against your bills with "&amp;Settings!$B$4&amp;". Kindly arrange the payment at the earliest. Thank you.")</f>
        <v/>
      </c>
    </row>
    <row r="26" spans="1:8" x14ac:dyDescent="0.3">
      <c r="A26" s="22" t="str">
        <f>IF(Clients!A26="","",Clients!A26)</f>
        <v/>
      </c>
      <c r="B26" s="23" t="str">
        <f>IF($A26="","",SUMIFS(Bills!$G:$G,Bills!$A:$A,$A26))</f>
        <v/>
      </c>
      <c r="C26" s="23" t="str">
        <f>IF($A26="","",SUMIFS(Bills!$G:$G,Bills!$A:$A,$A26,Bills!$J:$J,C$3))</f>
        <v/>
      </c>
      <c r="D26" s="23" t="str">
        <f>IF($A26="","",SUMIFS(Bills!$G:$G,Bills!$A:$A,$A26,Bills!$J:$J,D$3))</f>
        <v/>
      </c>
      <c r="E26" s="23" t="str">
        <f>IF($A26="","",SUMIFS(Bills!$G:$G,Bills!$A:$A,$A26,Bills!$J:$J,E$3))</f>
        <v/>
      </c>
      <c r="F26" s="23" t="str">
        <f>IF($A26="","",SUMIFS(Bills!$G:$G,Bills!$A:$A,$A26,Bills!$J:$J,F$3))</f>
        <v/>
      </c>
      <c r="G26" s="23" t="str">
        <f>IF($A26="","",SUMIFS(Bills!$G:$G,Bills!$A:$A,$A26,Bills!$J:$J,G$3))</f>
        <v/>
      </c>
      <c r="H26" s="24" t="str">
        <f>IF(OR($A26="",N($B26)&lt;=0),"","Dear "&amp;$A26&amp;", this is a gentle reminder that ₹ "&amp;TEXT($B26,"[&gt;=10000000]##\,##\,##\,##0;[&gt;=100000]##\,##\,##0;##,##0")&amp;" is pending against your bills with "&amp;Settings!$B$4&amp;". Kindly arrange the payment at the earliest. Thank you.")</f>
        <v/>
      </c>
    </row>
    <row r="27" spans="1:8" x14ac:dyDescent="0.3">
      <c r="A27" s="22" t="str">
        <f>IF(Clients!A27="","",Clients!A27)</f>
        <v/>
      </c>
      <c r="B27" s="23" t="str">
        <f>IF($A27="","",SUMIFS(Bills!$G:$G,Bills!$A:$A,$A27))</f>
        <v/>
      </c>
      <c r="C27" s="23" t="str">
        <f>IF($A27="","",SUMIFS(Bills!$G:$G,Bills!$A:$A,$A27,Bills!$J:$J,C$3))</f>
        <v/>
      </c>
      <c r="D27" s="23" t="str">
        <f>IF($A27="","",SUMIFS(Bills!$G:$G,Bills!$A:$A,$A27,Bills!$J:$J,D$3))</f>
        <v/>
      </c>
      <c r="E27" s="23" t="str">
        <f>IF($A27="","",SUMIFS(Bills!$G:$G,Bills!$A:$A,$A27,Bills!$J:$J,E$3))</f>
        <v/>
      </c>
      <c r="F27" s="23" t="str">
        <f>IF($A27="","",SUMIFS(Bills!$G:$G,Bills!$A:$A,$A27,Bills!$J:$J,F$3))</f>
        <v/>
      </c>
      <c r="G27" s="23" t="str">
        <f>IF($A27="","",SUMIFS(Bills!$G:$G,Bills!$A:$A,$A27,Bills!$J:$J,G$3))</f>
        <v/>
      </c>
      <c r="H27" s="24" t="str">
        <f>IF(OR($A27="",N($B27)&lt;=0),"","Dear "&amp;$A27&amp;", this is a gentle reminder that ₹ "&amp;TEXT($B27,"[&gt;=10000000]##\,##\,##\,##0;[&gt;=100000]##\,##\,##0;##,##0")&amp;" is pending against your bills with "&amp;Settings!$B$4&amp;". Kindly arrange the payment at the earliest. Thank you.")</f>
        <v/>
      </c>
    </row>
    <row r="28" spans="1:8" x14ac:dyDescent="0.3">
      <c r="A28" s="22" t="str">
        <f>IF(Clients!A28="","",Clients!A28)</f>
        <v/>
      </c>
      <c r="B28" s="23" t="str">
        <f>IF($A28="","",SUMIFS(Bills!$G:$G,Bills!$A:$A,$A28))</f>
        <v/>
      </c>
      <c r="C28" s="23" t="str">
        <f>IF($A28="","",SUMIFS(Bills!$G:$G,Bills!$A:$A,$A28,Bills!$J:$J,C$3))</f>
        <v/>
      </c>
      <c r="D28" s="23" t="str">
        <f>IF($A28="","",SUMIFS(Bills!$G:$G,Bills!$A:$A,$A28,Bills!$J:$J,D$3))</f>
        <v/>
      </c>
      <c r="E28" s="23" t="str">
        <f>IF($A28="","",SUMIFS(Bills!$G:$G,Bills!$A:$A,$A28,Bills!$J:$J,E$3))</f>
        <v/>
      </c>
      <c r="F28" s="23" t="str">
        <f>IF($A28="","",SUMIFS(Bills!$G:$G,Bills!$A:$A,$A28,Bills!$J:$J,F$3))</f>
        <v/>
      </c>
      <c r="G28" s="23" t="str">
        <f>IF($A28="","",SUMIFS(Bills!$G:$G,Bills!$A:$A,$A28,Bills!$J:$J,G$3))</f>
        <v/>
      </c>
      <c r="H28" s="24" t="str">
        <f>IF(OR($A28="",N($B28)&lt;=0),"","Dear "&amp;$A28&amp;", this is a gentle reminder that ₹ "&amp;TEXT($B28,"[&gt;=10000000]##\,##\,##\,##0;[&gt;=100000]##\,##\,##0;##,##0")&amp;" is pending against your bills with "&amp;Settings!$B$4&amp;". Kindly arrange the payment at the earliest. Thank you.")</f>
        <v/>
      </c>
    </row>
    <row r="29" spans="1:8" x14ac:dyDescent="0.3">
      <c r="A29" s="22" t="str">
        <f>IF(Clients!A29="","",Clients!A29)</f>
        <v/>
      </c>
      <c r="B29" s="23" t="str">
        <f>IF($A29="","",SUMIFS(Bills!$G:$G,Bills!$A:$A,$A29))</f>
        <v/>
      </c>
      <c r="C29" s="23" t="str">
        <f>IF($A29="","",SUMIFS(Bills!$G:$G,Bills!$A:$A,$A29,Bills!$J:$J,C$3))</f>
        <v/>
      </c>
      <c r="D29" s="23" t="str">
        <f>IF($A29="","",SUMIFS(Bills!$G:$G,Bills!$A:$A,$A29,Bills!$J:$J,D$3))</f>
        <v/>
      </c>
      <c r="E29" s="23" t="str">
        <f>IF($A29="","",SUMIFS(Bills!$G:$G,Bills!$A:$A,$A29,Bills!$J:$J,E$3))</f>
        <v/>
      </c>
      <c r="F29" s="23" t="str">
        <f>IF($A29="","",SUMIFS(Bills!$G:$G,Bills!$A:$A,$A29,Bills!$J:$J,F$3))</f>
        <v/>
      </c>
      <c r="G29" s="23" t="str">
        <f>IF($A29="","",SUMIFS(Bills!$G:$G,Bills!$A:$A,$A29,Bills!$J:$J,G$3))</f>
        <v/>
      </c>
      <c r="H29" s="24" t="str">
        <f>IF(OR($A29="",N($B29)&lt;=0),"","Dear "&amp;$A29&amp;", this is a gentle reminder that ₹ "&amp;TEXT($B29,"[&gt;=10000000]##\,##\,##\,##0;[&gt;=100000]##\,##\,##0;##,##0")&amp;" is pending against your bills with "&amp;Settings!$B$4&amp;". Kindly arrange the payment at the earliest. Thank you.")</f>
        <v/>
      </c>
    </row>
    <row r="30" spans="1:8" x14ac:dyDescent="0.3">
      <c r="A30" s="22" t="str">
        <f>IF(Clients!A30="","",Clients!A30)</f>
        <v/>
      </c>
      <c r="B30" s="23" t="str">
        <f>IF($A30="","",SUMIFS(Bills!$G:$G,Bills!$A:$A,$A30))</f>
        <v/>
      </c>
      <c r="C30" s="23" t="str">
        <f>IF($A30="","",SUMIFS(Bills!$G:$G,Bills!$A:$A,$A30,Bills!$J:$J,C$3))</f>
        <v/>
      </c>
      <c r="D30" s="23" t="str">
        <f>IF($A30="","",SUMIFS(Bills!$G:$G,Bills!$A:$A,$A30,Bills!$J:$J,D$3))</f>
        <v/>
      </c>
      <c r="E30" s="23" t="str">
        <f>IF($A30="","",SUMIFS(Bills!$G:$G,Bills!$A:$A,$A30,Bills!$J:$J,E$3))</f>
        <v/>
      </c>
      <c r="F30" s="23" t="str">
        <f>IF($A30="","",SUMIFS(Bills!$G:$G,Bills!$A:$A,$A30,Bills!$J:$J,F$3))</f>
        <v/>
      </c>
      <c r="G30" s="23" t="str">
        <f>IF($A30="","",SUMIFS(Bills!$G:$G,Bills!$A:$A,$A30,Bills!$J:$J,G$3))</f>
        <v/>
      </c>
      <c r="H30" s="24" t="str">
        <f>IF(OR($A30="",N($B30)&lt;=0),"","Dear "&amp;$A30&amp;", this is a gentle reminder that ₹ "&amp;TEXT($B30,"[&gt;=10000000]##\,##\,##\,##0;[&gt;=100000]##\,##\,##0;##,##0")&amp;" is pending against your bills with "&amp;Settings!$B$4&amp;". Kindly arrange the payment at the earliest. Thank you.")</f>
        <v/>
      </c>
    </row>
    <row r="31" spans="1:8" x14ac:dyDescent="0.3">
      <c r="A31" s="22" t="str">
        <f>IF(Clients!A31="","",Clients!A31)</f>
        <v/>
      </c>
      <c r="B31" s="23" t="str">
        <f>IF($A31="","",SUMIFS(Bills!$G:$G,Bills!$A:$A,$A31))</f>
        <v/>
      </c>
      <c r="C31" s="23" t="str">
        <f>IF($A31="","",SUMIFS(Bills!$G:$G,Bills!$A:$A,$A31,Bills!$J:$J,C$3))</f>
        <v/>
      </c>
      <c r="D31" s="23" t="str">
        <f>IF($A31="","",SUMIFS(Bills!$G:$G,Bills!$A:$A,$A31,Bills!$J:$J,D$3))</f>
        <v/>
      </c>
      <c r="E31" s="23" t="str">
        <f>IF($A31="","",SUMIFS(Bills!$G:$G,Bills!$A:$A,$A31,Bills!$J:$J,E$3))</f>
        <v/>
      </c>
      <c r="F31" s="23" t="str">
        <f>IF($A31="","",SUMIFS(Bills!$G:$G,Bills!$A:$A,$A31,Bills!$J:$J,F$3))</f>
        <v/>
      </c>
      <c r="G31" s="23" t="str">
        <f>IF($A31="","",SUMIFS(Bills!$G:$G,Bills!$A:$A,$A31,Bills!$J:$J,G$3))</f>
        <v/>
      </c>
      <c r="H31" s="24" t="str">
        <f>IF(OR($A31="",N($B31)&lt;=0),"","Dear "&amp;$A31&amp;", this is a gentle reminder that ₹ "&amp;TEXT($B31,"[&gt;=10000000]##\,##\,##\,##0;[&gt;=100000]##\,##\,##0;##,##0")&amp;" is pending against your bills with "&amp;Settings!$B$4&amp;". Kindly arrange the payment at the earliest. Thank you.")</f>
        <v/>
      </c>
    </row>
    <row r="32" spans="1:8" x14ac:dyDescent="0.3">
      <c r="A32" s="22" t="str">
        <f>IF(Clients!A32="","",Clients!A32)</f>
        <v/>
      </c>
      <c r="B32" s="23" t="str">
        <f>IF($A32="","",SUMIFS(Bills!$G:$G,Bills!$A:$A,$A32))</f>
        <v/>
      </c>
      <c r="C32" s="23" t="str">
        <f>IF($A32="","",SUMIFS(Bills!$G:$G,Bills!$A:$A,$A32,Bills!$J:$J,C$3))</f>
        <v/>
      </c>
      <c r="D32" s="23" t="str">
        <f>IF($A32="","",SUMIFS(Bills!$G:$G,Bills!$A:$A,$A32,Bills!$J:$J,D$3))</f>
        <v/>
      </c>
      <c r="E32" s="23" t="str">
        <f>IF($A32="","",SUMIFS(Bills!$G:$G,Bills!$A:$A,$A32,Bills!$J:$J,E$3))</f>
        <v/>
      </c>
      <c r="F32" s="23" t="str">
        <f>IF($A32="","",SUMIFS(Bills!$G:$G,Bills!$A:$A,$A32,Bills!$J:$J,F$3))</f>
        <v/>
      </c>
      <c r="G32" s="23" t="str">
        <f>IF($A32="","",SUMIFS(Bills!$G:$G,Bills!$A:$A,$A32,Bills!$J:$J,G$3))</f>
        <v/>
      </c>
      <c r="H32" s="24" t="str">
        <f>IF(OR($A32="",N($B32)&lt;=0),"","Dear "&amp;$A32&amp;", this is a gentle reminder that ₹ "&amp;TEXT($B32,"[&gt;=10000000]##\,##\,##\,##0;[&gt;=100000]##\,##\,##0;##,##0")&amp;" is pending against your bills with "&amp;Settings!$B$4&amp;". Kindly arrange the payment at the earliest. Thank you.")</f>
        <v/>
      </c>
    </row>
    <row r="33" spans="1:8" x14ac:dyDescent="0.3">
      <c r="A33" s="22" t="str">
        <f>IF(Clients!A33="","",Clients!A33)</f>
        <v/>
      </c>
      <c r="B33" s="23" t="str">
        <f>IF($A33="","",SUMIFS(Bills!$G:$G,Bills!$A:$A,$A33))</f>
        <v/>
      </c>
      <c r="C33" s="23" t="str">
        <f>IF($A33="","",SUMIFS(Bills!$G:$G,Bills!$A:$A,$A33,Bills!$J:$J,C$3))</f>
        <v/>
      </c>
      <c r="D33" s="23" t="str">
        <f>IF($A33="","",SUMIFS(Bills!$G:$G,Bills!$A:$A,$A33,Bills!$J:$J,D$3))</f>
        <v/>
      </c>
      <c r="E33" s="23" t="str">
        <f>IF($A33="","",SUMIFS(Bills!$G:$G,Bills!$A:$A,$A33,Bills!$J:$J,E$3))</f>
        <v/>
      </c>
      <c r="F33" s="23" t="str">
        <f>IF($A33="","",SUMIFS(Bills!$G:$G,Bills!$A:$A,$A33,Bills!$J:$J,F$3))</f>
        <v/>
      </c>
      <c r="G33" s="23" t="str">
        <f>IF($A33="","",SUMIFS(Bills!$G:$G,Bills!$A:$A,$A33,Bills!$J:$J,G$3))</f>
        <v/>
      </c>
      <c r="H33" s="24" t="str">
        <f>IF(OR($A33="",N($B33)&lt;=0),"","Dear "&amp;$A33&amp;", this is a gentle reminder that ₹ "&amp;TEXT($B33,"[&gt;=10000000]##\,##\,##\,##0;[&gt;=100000]##\,##\,##0;##,##0")&amp;" is pending against your bills with "&amp;Settings!$B$4&amp;". Kindly arrange the payment at the earliest. Thank you.")</f>
        <v/>
      </c>
    </row>
    <row r="34" spans="1:8" x14ac:dyDescent="0.3">
      <c r="A34" s="22" t="str">
        <f>IF(Clients!A34="","",Clients!A34)</f>
        <v/>
      </c>
      <c r="B34" s="23" t="str">
        <f>IF($A34="","",SUMIFS(Bills!$G:$G,Bills!$A:$A,$A34))</f>
        <v/>
      </c>
      <c r="C34" s="23" t="str">
        <f>IF($A34="","",SUMIFS(Bills!$G:$G,Bills!$A:$A,$A34,Bills!$J:$J,C$3))</f>
        <v/>
      </c>
      <c r="D34" s="23" t="str">
        <f>IF($A34="","",SUMIFS(Bills!$G:$G,Bills!$A:$A,$A34,Bills!$J:$J,D$3))</f>
        <v/>
      </c>
      <c r="E34" s="23" t="str">
        <f>IF($A34="","",SUMIFS(Bills!$G:$G,Bills!$A:$A,$A34,Bills!$J:$J,E$3))</f>
        <v/>
      </c>
      <c r="F34" s="23" t="str">
        <f>IF($A34="","",SUMIFS(Bills!$G:$G,Bills!$A:$A,$A34,Bills!$J:$J,F$3))</f>
        <v/>
      </c>
      <c r="G34" s="23" t="str">
        <f>IF($A34="","",SUMIFS(Bills!$G:$G,Bills!$A:$A,$A34,Bills!$J:$J,G$3))</f>
        <v/>
      </c>
      <c r="H34" s="24" t="str">
        <f>IF(OR($A34="",N($B34)&lt;=0),"","Dear "&amp;$A34&amp;", this is a gentle reminder that ₹ "&amp;TEXT($B34,"[&gt;=10000000]##\,##\,##\,##0;[&gt;=100000]##\,##\,##0;##,##0")&amp;" is pending against your bills with "&amp;Settings!$B$4&amp;". Kindly arrange the payment at the earliest. Thank you.")</f>
        <v/>
      </c>
    </row>
    <row r="35" spans="1:8" x14ac:dyDescent="0.3">
      <c r="A35" s="22" t="str">
        <f>IF(Clients!A35="","",Clients!A35)</f>
        <v/>
      </c>
      <c r="B35" s="23" t="str">
        <f>IF($A35="","",SUMIFS(Bills!$G:$G,Bills!$A:$A,$A35))</f>
        <v/>
      </c>
      <c r="C35" s="23" t="str">
        <f>IF($A35="","",SUMIFS(Bills!$G:$G,Bills!$A:$A,$A35,Bills!$J:$J,C$3))</f>
        <v/>
      </c>
      <c r="D35" s="23" t="str">
        <f>IF($A35="","",SUMIFS(Bills!$G:$G,Bills!$A:$A,$A35,Bills!$J:$J,D$3))</f>
        <v/>
      </c>
      <c r="E35" s="23" t="str">
        <f>IF($A35="","",SUMIFS(Bills!$G:$G,Bills!$A:$A,$A35,Bills!$J:$J,E$3))</f>
        <v/>
      </c>
      <c r="F35" s="23" t="str">
        <f>IF($A35="","",SUMIFS(Bills!$G:$G,Bills!$A:$A,$A35,Bills!$J:$J,F$3))</f>
        <v/>
      </c>
      <c r="G35" s="23" t="str">
        <f>IF($A35="","",SUMIFS(Bills!$G:$G,Bills!$A:$A,$A35,Bills!$J:$J,G$3))</f>
        <v/>
      </c>
      <c r="H35" s="24" t="str">
        <f>IF(OR($A35="",N($B35)&lt;=0),"","Dear "&amp;$A35&amp;", this is a gentle reminder that ₹ "&amp;TEXT($B35,"[&gt;=10000000]##\,##\,##\,##0;[&gt;=100000]##\,##\,##0;##,##0")&amp;" is pending against your bills with "&amp;Settings!$B$4&amp;". Kindly arrange the payment at the earliest. Thank you.")</f>
        <v/>
      </c>
    </row>
    <row r="36" spans="1:8" x14ac:dyDescent="0.3">
      <c r="A36" s="22" t="str">
        <f>IF(Clients!A36="","",Clients!A36)</f>
        <v/>
      </c>
      <c r="B36" s="23" t="str">
        <f>IF($A36="","",SUMIFS(Bills!$G:$G,Bills!$A:$A,$A36))</f>
        <v/>
      </c>
      <c r="C36" s="23" t="str">
        <f>IF($A36="","",SUMIFS(Bills!$G:$G,Bills!$A:$A,$A36,Bills!$J:$J,C$3))</f>
        <v/>
      </c>
      <c r="D36" s="23" t="str">
        <f>IF($A36="","",SUMIFS(Bills!$G:$G,Bills!$A:$A,$A36,Bills!$J:$J,D$3))</f>
        <v/>
      </c>
      <c r="E36" s="23" t="str">
        <f>IF($A36="","",SUMIFS(Bills!$G:$G,Bills!$A:$A,$A36,Bills!$J:$J,E$3))</f>
        <v/>
      </c>
      <c r="F36" s="23" t="str">
        <f>IF($A36="","",SUMIFS(Bills!$G:$G,Bills!$A:$A,$A36,Bills!$J:$J,F$3))</f>
        <v/>
      </c>
      <c r="G36" s="23" t="str">
        <f>IF($A36="","",SUMIFS(Bills!$G:$G,Bills!$A:$A,$A36,Bills!$J:$J,G$3))</f>
        <v/>
      </c>
      <c r="H36" s="24" t="str">
        <f>IF(OR($A36="",N($B36)&lt;=0),"","Dear "&amp;$A36&amp;", this is a gentle reminder that ₹ "&amp;TEXT($B36,"[&gt;=10000000]##\,##\,##\,##0;[&gt;=100000]##\,##\,##0;##,##0")&amp;" is pending against your bills with "&amp;Settings!$B$4&amp;". Kindly arrange the payment at the earliest. Thank you.")</f>
        <v/>
      </c>
    </row>
    <row r="37" spans="1:8" x14ac:dyDescent="0.3">
      <c r="A37" s="22" t="str">
        <f>IF(Clients!A37="","",Clients!A37)</f>
        <v/>
      </c>
      <c r="B37" s="23" t="str">
        <f>IF($A37="","",SUMIFS(Bills!$G:$G,Bills!$A:$A,$A37))</f>
        <v/>
      </c>
      <c r="C37" s="23" t="str">
        <f>IF($A37="","",SUMIFS(Bills!$G:$G,Bills!$A:$A,$A37,Bills!$J:$J,C$3))</f>
        <v/>
      </c>
      <c r="D37" s="23" t="str">
        <f>IF($A37="","",SUMIFS(Bills!$G:$G,Bills!$A:$A,$A37,Bills!$J:$J,D$3))</f>
        <v/>
      </c>
      <c r="E37" s="23" t="str">
        <f>IF($A37="","",SUMIFS(Bills!$G:$G,Bills!$A:$A,$A37,Bills!$J:$J,E$3))</f>
        <v/>
      </c>
      <c r="F37" s="23" t="str">
        <f>IF($A37="","",SUMIFS(Bills!$G:$G,Bills!$A:$A,$A37,Bills!$J:$J,F$3))</f>
        <v/>
      </c>
      <c r="G37" s="23" t="str">
        <f>IF($A37="","",SUMIFS(Bills!$G:$G,Bills!$A:$A,$A37,Bills!$J:$J,G$3))</f>
        <v/>
      </c>
      <c r="H37" s="24" t="str">
        <f>IF(OR($A37="",N($B37)&lt;=0),"","Dear "&amp;$A37&amp;", this is a gentle reminder that ₹ "&amp;TEXT($B37,"[&gt;=10000000]##\,##\,##\,##0;[&gt;=100000]##\,##\,##0;##,##0")&amp;" is pending against your bills with "&amp;Settings!$B$4&amp;". Kindly arrange the payment at the earliest. Thank you.")</f>
        <v/>
      </c>
    </row>
    <row r="38" spans="1:8" x14ac:dyDescent="0.3">
      <c r="A38" s="22" t="str">
        <f>IF(Clients!A38="","",Clients!A38)</f>
        <v/>
      </c>
      <c r="B38" s="23" t="str">
        <f>IF($A38="","",SUMIFS(Bills!$G:$G,Bills!$A:$A,$A38))</f>
        <v/>
      </c>
      <c r="C38" s="23" t="str">
        <f>IF($A38="","",SUMIFS(Bills!$G:$G,Bills!$A:$A,$A38,Bills!$J:$J,C$3))</f>
        <v/>
      </c>
      <c r="D38" s="23" t="str">
        <f>IF($A38="","",SUMIFS(Bills!$G:$G,Bills!$A:$A,$A38,Bills!$J:$J,D$3))</f>
        <v/>
      </c>
      <c r="E38" s="23" t="str">
        <f>IF($A38="","",SUMIFS(Bills!$G:$G,Bills!$A:$A,$A38,Bills!$J:$J,E$3))</f>
        <v/>
      </c>
      <c r="F38" s="23" t="str">
        <f>IF($A38="","",SUMIFS(Bills!$G:$G,Bills!$A:$A,$A38,Bills!$J:$J,F$3))</f>
        <v/>
      </c>
      <c r="G38" s="23" t="str">
        <f>IF($A38="","",SUMIFS(Bills!$G:$G,Bills!$A:$A,$A38,Bills!$J:$J,G$3))</f>
        <v/>
      </c>
      <c r="H38" s="24" t="str">
        <f>IF(OR($A38="",N($B38)&lt;=0),"","Dear "&amp;$A38&amp;", this is a gentle reminder that ₹ "&amp;TEXT($B38,"[&gt;=10000000]##\,##\,##\,##0;[&gt;=100000]##\,##\,##0;##,##0")&amp;" is pending against your bills with "&amp;Settings!$B$4&amp;". Kindly arrange the payment at the earliest. Thank you.")</f>
        <v/>
      </c>
    </row>
    <row r="39" spans="1:8" x14ac:dyDescent="0.3">
      <c r="A39" s="22" t="str">
        <f>IF(Clients!A39="","",Clients!A39)</f>
        <v/>
      </c>
      <c r="B39" s="23" t="str">
        <f>IF($A39="","",SUMIFS(Bills!$G:$G,Bills!$A:$A,$A39))</f>
        <v/>
      </c>
      <c r="C39" s="23" t="str">
        <f>IF($A39="","",SUMIFS(Bills!$G:$G,Bills!$A:$A,$A39,Bills!$J:$J,C$3))</f>
        <v/>
      </c>
      <c r="D39" s="23" t="str">
        <f>IF($A39="","",SUMIFS(Bills!$G:$G,Bills!$A:$A,$A39,Bills!$J:$J,D$3))</f>
        <v/>
      </c>
      <c r="E39" s="23" t="str">
        <f>IF($A39="","",SUMIFS(Bills!$G:$G,Bills!$A:$A,$A39,Bills!$J:$J,E$3))</f>
        <v/>
      </c>
      <c r="F39" s="23" t="str">
        <f>IF($A39="","",SUMIFS(Bills!$G:$G,Bills!$A:$A,$A39,Bills!$J:$J,F$3))</f>
        <v/>
      </c>
      <c r="G39" s="23" t="str">
        <f>IF($A39="","",SUMIFS(Bills!$G:$G,Bills!$A:$A,$A39,Bills!$J:$J,G$3))</f>
        <v/>
      </c>
      <c r="H39" s="24" t="str">
        <f>IF(OR($A39="",N($B39)&lt;=0),"","Dear "&amp;$A39&amp;", this is a gentle reminder that ₹ "&amp;TEXT($B39,"[&gt;=10000000]##\,##\,##\,##0;[&gt;=100000]##\,##\,##0;##,##0")&amp;" is pending against your bills with "&amp;Settings!$B$4&amp;". Kindly arrange the payment at the earliest. Thank you.")</f>
        <v/>
      </c>
    </row>
    <row r="40" spans="1:8" x14ac:dyDescent="0.3">
      <c r="A40" s="22" t="str">
        <f>IF(Clients!A40="","",Clients!A40)</f>
        <v/>
      </c>
      <c r="B40" s="23" t="str">
        <f>IF($A40="","",SUMIFS(Bills!$G:$G,Bills!$A:$A,$A40))</f>
        <v/>
      </c>
      <c r="C40" s="23" t="str">
        <f>IF($A40="","",SUMIFS(Bills!$G:$G,Bills!$A:$A,$A40,Bills!$J:$J,C$3))</f>
        <v/>
      </c>
      <c r="D40" s="23" t="str">
        <f>IF($A40="","",SUMIFS(Bills!$G:$G,Bills!$A:$A,$A40,Bills!$J:$J,D$3))</f>
        <v/>
      </c>
      <c r="E40" s="23" t="str">
        <f>IF($A40="","",SUMIFS(Bills!$G:$G,Bills!$A:$A,$A40,Bills!$J:$J,E$3))</f>
        <v/>
      </c>
      <c r="F40" s="23" t="str">
        <f>IF($A40="","",SUMIFS(Bills!$G:$G,Bills!$A:$A,$A40,Bills!$J:$J,F$3))</f>
        <v/>
      </c>
      <c r="G40" s="23" t="str">
        <f>IF($A40="","",SUMIFS(Bills!$G:$G,Bills!$A:$A,$A40,Bills!$J:$J,G$3))</f>
        <v/>
      </c>
      <c r="H40" s="24" t="str">
        <f>IF(OR($A40="",N($B40)&lt;=0),"","Dear "&amp;$A40&amp;", this is a gentle reminder that ₹ "&amp;TEXT($B40,"[&gt;=10000000]##\,##\,##\,##0;[&gt;=100000]##\,##\,##0;##,##0")&amp;" is pending against your bills with "&amp;Settings!$B$4&amp;". Kindly arrange the payment at the earliest. Thank you.")</f>
        <v/>
      </c>
    </row>
    <row r="41" spans="1:8" x14ac:dyDescent="0.3">
      <c r="A41" s="22" t="str">
        <f>IF(Clients!A41="","",Clients!A41)</f>
        <v/>
      </c>
      <c r="B41" s="23" t="str">
        <f>IF($A41="","",SUMIFS(Bills!$G:$G,Bills!$A:$A,$A41))</f>
        <v/>
      </c>
      <c r="C41" s="23" t="str">
        <f>IF($A41="","",SUMIFS(Bills!$G:$G,Bills!$A:$A,$A41,Bills!$J:$J,C$3))</f>
        <v/>
      </c>
      <c r="D41" s="23" t="str">
        <f>IF($A41="","",SUMIFS(Bills!$G:$G,Bills!$A:$A,$A41,Bills!$J:$J,D$3))</f>
        <v/>
      </c>
      <c r="E41" s="23" t="str">
        <f>IF($A41="","",SUMIFS(Bills!$G:$G,Bills!$A:$A,$A41,Bills!$J:$J,E$3))</f>
        <v/>
      </c>
      <c r="F41" s="23" t="str">
        <f>IF($A41="","",SUMIFS(Bills!$G:$G,Bills!$A:$A,$A41,Bills!$J:$J,F$3))</f>
        <v/>
      </c>
      <c r="G41" s="23" t="str">
        <f>IF($A41="","",SUMIFS(Bills!$G:$G,Bills!$A:$A,$A41,Bills!$J:$J,G$3))</f>
        <v/>
      </c>
      <c r="H41" s="24" t="str">
        <f>IF(OR($A41="",N($B41)&lt;=0),"","Dear "&amp;$A41&amp;", this is a gentle reminder that ₹ "&amp;TEXT($B41,"[&gt;=10000000]##\,##\,##\,##0;[&gt;=100000]##\,##\,##0;##,##0")&amp;" is pending against your bills with "&amp;Settings!$B$4&amp;". Kindly arrange the payment at the earliest. Thank you.")</f>
        <v/>
      </c>
    </row>
    <row r="42" spans="1:8" x14ac:dyDescent="0.3">
      <c r="A42" s="22" t="str">
        <f>IF(Clients!A42="","",Clients!A42)</f>
        <v/>
      </c>
      <c r="B42" s="23" t="str">
        <f>IF($A42="","",SUMIFS(Bills!$G:$G,Bills!$A:$A,$A42))</f>
        <v/>
      </c>
      <c r="C42" s="23" t="str">
        <f>IF($A42="","",SUMIFS(Bills!$G:$G,Bills!$A:$A,$A42,Bills!$J:$J,C$3))</f>
        <v/>
      </c>
      <c r="D42" s="23" t="str">
        <f>IF($A42="","",SUMIFS(Bills!$G:$G,Bills!$A:$A,$A42,Bills!$J:$J,D$3))</f>
        <v/>
      </c>
      <c r="E42" s="23" t="str">
        <f>IF($A42="","",SUMIFS(Bills!$G:$G,Bills!$A:$A,$A42,Bills!$J:$J,E$3))</f>
        <v/>
      </c>
      <c r="F42" s="23" t="str">
        <f>IF($A42="","",SUMIFS(Bills!$G:$G,Bills!$A:$A,$A42,Bills!$J:$J,F$3))</f>
        <v/>
      </c>
      <c r="G42" s="23" t="str">
        <f>IF($A42="","",SUMIFS(Bills!$G:$G,Bills!$A:$A,$A42,Bills!$J:$J,G$3))</f>
        <v/>
      </c>
      <c r="H42" s="24" t="str">
        <f>IF(OR($A42="",N($B42)&lt;=0),"","Dear "&amp;$A42&amp;", this is a gentle reminder that ₹ "&amp;TEXT($B42,"[&gt;=10000000]##\,##\,##\,##0;[&gt;=100000]##\,##\,##0;##,##0")&amp;" is pending against your bills with "&amp;Settings!$B$4&amp;". Kindly arrange the payment at the earliest. Thank you.")</f>
        <v/>
      </c>
    </row>
    <row r="43" spans="1:8" x14ac:dyDescent="0.3">
      <c r="A43" s="22" t="str">
        <f>IF(Clients!A43="","",Clients!A43)</f>
        <v/>
      </c>
      <c r="B43" s="23" t="str">
        <f>IF($A43="","",SUMIFS(Bills!$G:$G,Bills!$A:$A,$A43))</f>
        <v/>
      </c>
      <c r="C43" s="23" t="str">
        <f>IF($A43="","",SUMIFS(Bills!$G:$G,Bills!$A:$A,$A43,Bills!$J:$J,C$3))</f>
        <v/>
      </c>
      <c r="D43" s="23" t="str">
        <f>IF($A43="","",SUMIFS(Bills!$G:$G,Bills!$A:$A,$A43,Bills!$J:$J,D$3))</f>
        <v/>
      </c>
      <c r="E43" s="23" t="str">
        <f>IF($A43="","",SUMIFS(Bills!$G:$G,Bills!$A:$A,$A43,Bills!$J:$J,E$3))</f>
        <v/>
      </c>
      <c r="F43" s="23" t="str">
        <f>IF($A43="","",SUMIFS(Bills!$G:$G,Bills!$A:$A,$A43,Bills!$J:$J,F$3))</f>
        <v/>
      </c>
      <c r="G43" s="23" t="str">
        <f>IF($A43="","",SUMIFS(Bills!$G:$G,Bills!$A:$A,$A43,Bills!$J:$J,G$3))</f>
        <v/>
      </c>
      <c r="H43" s="24" t="str">
        <f>IF(OR($A43="",N($B43)&lt;=0),"","Dear "&amp;$A43&amp;", this is a gentle reminder that ₹ "&amp;TEXT($B43,"[&gt;=10000000]##\,##\,##\,##0;[&gt;=100000]##\,##\,##0;##,##0")&amp;" is pending against your bills with "&amp;Settings!$B$4&amp;". Kindly arrange the payment at the earliest. Thank you.")</f>
        <v/>
      </c>
    </row>
    <row r="44" spans="1:8" x14ac:dyDescent="0.3">
      <c r="A44" s="22" t="str">
        <f>IF(Clients!A44="","",Clients!A44)</f>
        <v/>
      </c>
      <c r="B44" s="23" t="str">
        <f>IF($A44="","",SUMIFS(Bills!$G:$G,Bills!$A:$A,$A44))</f>
        <v/>
      </c>
      <c r="C44" s="23" t="str">
        <f>IF($A44="","",SUMIFS(Bills!$G:$G,Bills!$A:$A,$A44,Bills!$J:$J,C$3))</f>
        <v/>
      </c>
      <c r="D44" s="23" t="str">
        <f>IF($A44="","",SUMIFS(Bills!$G:$G,Bills!$A:$A,$A44,Bills!$J:$J,D$3))</f>
        <v/>
      </c>
      <c r="E44" s="23" t="str">
        <f>IF($A44="","",SUMIFS(Bills!$G:$G,Bills!$A:$A,$A44,Bills!$J:$J,E$3))</f>
        <v/>
      </c>
      <c r="F44" s="23" t="str">
        <f>IF($A44="","",SUMIFS(Bills!$G:$G,Bills!$A:$A,$A44,Bills!$J:$J,F$3))</f>
        <v/>
      </c>
      <c r="G44" s="23" t="str">
        <f>IF($A44="","",SUMIFS(Bills!$G:$G,Bills!$A:$A,$A44,Bills!$J:$J,G$3))</f>
        <v/>
      </c>
      <c r="H44" s="24" t="str">
        <f>IF(OR($A44="",N($B44)&lt;=0),"","Dear "&amp;$A44&amp;", this is a gentle reminder that ₹ "&amp;TEXT($B44,"[&gt;=10000000]##\,##\,##\,##0;[&gt;=100000]##\,##\,##0;##,##0")&amp;" is pending against your bills with "&amp;Settings!$B$4&amp;". Kindly arrange the payment at the earliest. Thank you.")</f>
        <v/>
      </c>
    </row>
    <row r="45" spans="1:8" x14ac:dyDescent="0.3">
      <c r="A45" s="22" t="str">
        <f>IF(Clients!A45="","",Clients!A45)</f>
        <v/>
      </c>
      <c r="B45" s="23" t="str">
        <f>IF($A45="","",SUMIFS(Bills!$G:$G,Bills!$A:$A,$A45))</f>
        <v/>
      </c>
      <c r="C45" s="23" t="str">
        <f>IF($A45="","",SUMIFS(Bills!$G:$G,Bills!$A:$A,$A45,Bills!$J:$J,C$3))</f>
        <v/>
      </c>
      <c r="D45" s="23" t="str">
        <f>IF($A45="","",SUMIFS(Bills!$G:$G,Bills!$A:$A,$A45,Bills!$J:$J,D$3))</f>
        <v/>
      </c>
      <c r="E45" s="23" t="str">
        <f>IF($A45="","",SUMIFS(Bills!$G:$G,Bills!$A:$A,$A45,Bills!$J:$J,E$3))</f>
        <v/>
      </c>
      <c r="F45" s="23" t="str">
        <f>IF($A45="","",SUMIFS(Bills!$G:$G,Bills!$A:$A,$A45,Bills!$J:$J,F$3))</f>
        <v/>
      </c>
      <c r="G45" s="23" t="str">
        <f>IF($A45="","",SUMIFS(Bills!$G:$G,Bills!$A:$A,$A45,Bills!$J:$J,G$3))</f>
        <v/>
      </c>
      <c r="H45" s="24" t="str">
        <f>IF(OR($A45="",N($B45)&lt;=0),"","Dear "&amp;$A45&amp;", this is a gentle reminder that ₹ "&amp;TEXT($B45,"[&gt;=10000000]##\,##\,##\,##0;[&gt;=100000]##\,##\,##0;##,##0")&amp;" is pending against your bills with "&amp;Settings!$B$4&amp;". Kindly arrange the payment at the earliest. Thank you.")</f>
        <v/>
      </c>
    </row>
    <row r="46" spans="1:8" x14ac:dyDescent="0.3">
      <c r="A46" s="22" t="str">
        <f>IF(Clients!A46="","",Clients!A46)</f>
        <v/>
      </c>
      <c r="B46" s="23" t="str">
        <f>IF($A46="","",SUMIFS(Bills!$G:$G,Bills!$A:$A,$A46))</f>
        <v/>
      </c>
      <c r="C46" s="23" t="str">
        <f>IF($A46="","",SUMIFS(Bills!$G:$G,Bills!$A:$A,$A46,Bills!$J:$J,C$3))</f>
        <v/>
      </c>
      <c r="D46" s="23" t="str">
        <f>IF($A46="","",SUMIFS(Bills!$G:$G,Bills!$A:$A,$A46,Bills!$J:$J,D$3))</f>
        <v/>
      </c>
      <c r="E46" s="23" t="str">
        <f>IF($A46="","",SUMIFS(Bills!$G:$G,Bills!$A:$A,$A46,Bills!$J:$J,E$3))</f>
        <v/>
      </c>
      <c r="F46" s="23" t="str">
        <f>IF($A46="","",SUMIFS(Bills!$G:$G,Bills!$A:$A,$A46,Bills!$J:$J,F$3))</f>
        <v/>
      </c>
      <c r="G46" s="23" t="str">
        <f>IF($A46="","",SUMIFS(Bills!$G:$G,Bills!$A:$A,$A46,Bills!$J:$J,G$3))</f>
        <v/>
      </c>
      <c r="H46" s="24" t="str">
        <f>IF(OR($A46="",N($B46)&lt;=0),"","Dear "&amp;$A46&amp;", this is a gentle reminder that ₹ "&amp;TEXT($B46,"[&gt;=10000000]##\,##\,##\,##0;[&gt;=100000]##\,##\,##0;##,##0")&amp;" is pending against your bills with "&amp;Settings!$B$4&amp;". Kindly arrange the payment at the earliest. Thank you.")</f>
        <v/>
      </c>
    </row>
    <row r="47" spans="1:8" x14ac:dyDescent="0.3">
      <c r="A47" s="22" t="str">
        <f>IF(Clients!A47="","",Clients!A47)</f>
        <v/>
      </c>
      <c r="B47" s="23" t="str">
        <f>IF($A47="","",SUMIFS(Bills!$G:$G,Bills!$A:$A,$A47))</f>
        <v/>
      </c>
      <c r="C47" s="23" t="str">
        <f>IF($A47="","",SUMIFS(Bills!$G:$G,Bills!$A:$A,$A47,Bills!$J:$J,C$3))</f>
        <v/>
      </c>
      <c r="D47" s="23" t="str">
        <f>IF($A47="","",SUMIFS(Bills!$G:$G,Bills!$A:$A,$A47,Bills!$J:$J,D$3))</f>
        <v/>
      </c>
      <c r="E47" s="23" t="str">
        <f>IF($A47="","",SUMIFS(Bills!$G:$G,Bills!$A:$A,$A47,Bills!$J:$J,E$3))</f>
        <v/>
      </c>
      <c r="F47" s="23" t="str">
        <f>IF($A47="","",SUMIFS(Bills!$G:$G,Bills!$A:$A,$A47,Bills!$J:$J,F$3))</f>
        <v/>
      </c>
      <c r="G47" s="23" t="str">
        <f>IF($A47="","",SUMIFS(Bills!$G:$G,Bills!$A:$A,$A47,Bills!$J:$J,G$3))</f>
        <v/>
      </c>
      <c r="H47" s="24" t="str">
        <f>IF(OR($A47="",N($B47)&lt;=0),"","Dear "&amp;$A47&amp;", this is a gentle reminder that ₹ "&amp;TEXT($B47,"[&gt;=10000000]##\,##\,##\,##0;[&gt;=100000]##\,##\,##0;##,##0")&amp;" is pending against your bills with "&amp;Settings!$B$4&amp;". Kindly arrange the payment at the earliest. Thank you.")</f>
        <v/>
      </c>
    </row>
    <row r="48" spans="1:8" x14ac:dyDescent="0.3">
      <c r="A48" s="22" t="str">
        <f>IF(Clients!A48="","",Clients!A48)</f>
        <v/>
      </c>
      <c r="B48" s="23" t="str">
        <f>IF($A48="","",SUMIFS(Bills!$G:$G,Bills!$A:$A,$A48))</f>
        <v/>
      </c>
      <c r="C48" s="23" t="str">
        <f>IF($A48="","",SUMIFS(Bills!$G:$G,Bills!$A:$A,$A48,Bills!$J:$J,C$3))</f>
        <v/>
      </c>
      <c r="D48" s="23" t="str">
        <f>IF($A48="","",SUMIFS(Bills!$G:$G,Bills!$A:$A,$A48,Bills!$J:$J,D$3))</f>
        <v/>
      </c>
      <c r="E48" s="23" t="str">
        <f>IF($A48="","",SUMIFS(Bills!$G:$G,Bills!$A:$A,$A48,Bills!$J:$J,E$3))</f>
        <v/>
      </c>
      <c r="F48" s="23" t="str">
        <f>IF($A48="","",SUMIFS(Bills!$G:$G,Bills!$A:$A,$A48,Bills!$J:$J,F$3))</f>
        <v/>
      </c>
      <c r="G48" s="23" t="str">
        <f>IF($A48="","",SUMIFS(Bills!$G:$G,Bills!$A:$A,$A48,Bills!$J:$J,G$3))</f>
        <v/>
      </c>
      <c r="H48" s="24" t="str">
        <f>IF(OR($A48="",N($B48)&lt;=0),"","Dear "&amp;$A48&amp;", this is a gentle reminder that ₹ "&amp;TEXT($B48,"[&gt;=10000000]##\,##\,##\,##0;[&gt;=100000]##\,##\,##0;##,##0")&amp;" is pending against your bills with "&amp;Settings!$B$4&amp;". Kindly arrange the payment at the earliest. Thank you.")</f>
        <v/>
      </c>
    </row>
    <row r="49" spans="1:8" x14ac:dyDescent="0.3">
      <c r="A49" s="22" t="str">
        <f>IF(Clients!A49="","",Clients!A49)</f>
        <v/>
      </c>
      <c r="B49" s="23" t="str">
        <f>IF($A49="","",SUMIFS(Bills!$G:$G,Bills!$A:$A,$A49))</f>
        <v/>
      </c>
      <c r="C49" s="23" t="str">
        <f>IF($A49="","",SUMIFS(Bills!$G:$G,Bills!$A:$A,$A49,Bills!$J:$J,C$3))</f>
        <v/>
      </c>
      <c r="D49" s="23" t="str">
        <f>IF($A49="","",SUMIFS(Bills!$G:$G,Bills!$A:$A,$A49,Bills!$J:$J,D$3))</f>
        <v/>
      </c>
      <c r="E49" s="23" t="str">
        <f>IF($A49="","",SUMIFS(Bills!$G:$G,Bills!$A:$A,$A49,Bills!$J:$J,E$3))</f>
        <v/>
      </c>
      <c r="F49" s="23" t="str">
        <f>IF($A49="","",SUMIFS(Bills!$G:$G,Bills!$A:$A,$A49,Bills!$J:$J,F$3))</f>
        <v/>
      </c>
      <c r="G49" s="23" t="str">
        <f>IF($A49="","",SUMIFS(Bills!$G:$G,Bills!$A:$A,$A49,Bills!$J:$J,G$3))</f>
        <v/>
      </c>
      <c r="H49" s="24" t="str">
        <f>IF(OR($A49="",N($B49)&lt;=0),"","Dear "&amp;$A49&amp;", this is a gentle reminder that ₹ "&amp;TEXT($B49,"[&gt;=10000000]##\,##\,##\,##0;[&gt;=100000]##\,##\,##0;##,##0")&amp;" is pending against your bills with "&amp;Settings!$B$4&amp;". Kindly arrange the payment at the earliest. Thank you.")</f>
        <v/>
      </c>
    </row>
    <row r="50" spans="1:8" x14ac:dyDescent="0.3">
      <c r="A50" s="22" t="str">
        <f>IF(Clients!A50="","",Clients!A50)</f>
        <v/>
      </c>
      <c r="B50" s="23" t="str">
        <f>IF($A50="","",SUMIFS(Bills!$G:$G,Bills!$A:$A,$A50))</f>
        <v/>
      </c>
      <c r="C50" s="23" t="str">
        <f>IF($A50="","",SUMIFS(Bills!$G:$G,Bills!$A:$A,$A50,Bills!$J:$J,C$3))</f>
        <v/>
      </c>
      <c r="D50" s="23" t="str">
        <f>IF($A50="","",SUMIFS(Bills!$G:$G,Bills!$A:$A,$A50,Bills!$J:$J,D$3))</f>
        <v/>
      </c>
      <c r="E50" s="23" t="str">
        <f>IF($A50="","",SUMIFS(Bills!$G:$G,Bills!$A:$A,$A50,Bills!$J:$J,E$3))</f>
        <v/>
      </c>
      <c r="F50" s="23" t="str">
        <f>IF($A50="","",SUMIFS(Bills!$G:$G,Bills!$A:$A,$A50,Bills!$J:$J,F$3))</f>
        <v/>
      </c>
      <c r="G50" s="23" t="str">
        <f>IF($A50="","",SUMIFS(Bills!$G:$G,Bills!$A:$A,$A50,Bills!$J:$J,G$3))</f>
        <v/>
      </c>
      <c r="H50" s="24" t="str">
        <f>IF(OR($A50="",N($B50)&lt;=0),"","Dear "&amp;$A50&amp;", this is a gentle reminder that ₹ "&amp;TEXT($B50,"[&gt;=10000000]##\,##\,##\,##0;[&gt;=100000]##\,##\,##0;##,##0")&amp;" is pending against your bills with "&amp;Settings!$B$4&amp;". Kindly arrange the payment at the earliest. Thank you.")</f>
        <v/>
      </c>
    </row>
    <row r="51" spans="1:8" x14ac:dyDescent="0.3">
      <c r="A51" s="22" t="str">
        <f>IF(Clients!A51="","",Clients!A51)</f>
        <v/>
      </c>
      <c r="B51" s="23" t="str">
        <f>IF($A51="","",SUMIFS(Bills!$G:$G,Bills!$A:$A,$A51))</f>
        <v/>
      </c>
      <c r="C51" s="23" t="str">
        <f>IF($A51="","",SUMIFS(Bills!$G:$G,Bills!$A:$A,$A51,Bills!$J:$J,C$3))</f>
        <v/>
      </c>
      <c r="D51" s="23" t="str">
        <f>IF($A51="","",SUMIFS(Bills!$G:$G,Bills!$A:$A,$A51,Bills!$J:$J,D$3))</f>
        <v/>
      </c>
      <c r="E51" s="23" t="str">
        <f>IF($A51="","",SUMIFS(Bills!$G:$G,Bills!$A:$A,$A51,Bills!$J:$J,E$3))</f>
        <v/>
      </c>
      <c r="F51" s="23" t="str">
        <f>IF($A51="","",SUMIFS(Bills!$G:$G,Bills!$A:$A,$A51,Bills!$J:$J,F$3))</f>
        <v/>
      </c>
      <c r="G51" s="23" t="str">
        <f>IF($A51="","",SUMIFS(Bills!$G:$G,Bills!$A:$A,$A51,Bills!$J:$J,G$3))</f>
        <v/>
      </c>
      <c r="H51" s="24" t="str">
        <f>IF(OR($A51="",N($B51)&lt;=0),"","Dear "&amp;$A51&amp;", this is a gentle reminder that ₹ "&amp;TEXT($B51,"[&gt;=10000000]##\,##\,##\,##0;[&gt;=100000]##\,##\,##0;##,##0")&amp;" is pending against your bills with "&amp;Settings!$B$4&amp;". Kindly arrange the payment at the earliest. Thank you.")</f>
        <v/>
      </c>
    </row>
    <row r="52" spans="1:8" x14ac:dyDescent="0.3">
      <c r="A52" s="22" t="str">
        <f>IF(Clients!A52="","",Clients!A52)</f>
        <v/>
      </c>
      <c r="B52" s="23" t="str">
        <f>IF($A52="","",SUMIFS(Bills!$G:$G,Bills!$A:$A,$A52))</f>
        <v/>
      </c>
      <c r="C52" s="23" t="str">
        <f>IF($A52="","",SUMIFS(Bills!$G:$G,Bills!$A:$A,$A52,Bills!$J:$J,C$3))</f>
        <v/>
      </c>
      <c r="D52" s="23" t="str">
        <f>IF($A52="","",SUMIFS(Bills!$G:$G,Bills!$A:$A,$A52,Bills!$J:$J,D$3))</f>
        <v/>
      </c>
      <c r="E52" s="23" t="str">
        <f>IF($A52="","",SUMIFS(Bills!$G:$G,Bills!$A:$A,$A52,Bills!$J:$J,E$3))</f>
        <v/>
      </c>
      <c r="F52" s="23" t="str">
        <f>IF($A52="","",SUMIFS(Bills!$G:$G,Bills!$A:$A,$A52,Bills!$J:$J,F$3))</f>
        <v/>
      </c>
      <c r="G52" s="23" t="str">
        <f>IF($A52="","",SUMIFS(Bills!$G:$G,Bills!$A:$A,$A52,Bills!$J:$J,G$3))</f>
        <v/>
      </c>
      <c r="H52" s="24" t="str">
        <f>IF(OR($A52="",N($B52)&lt;=0),"","Dear "&amp;$A52&amp;", this is a gentle reminder that ₹ "&amp;TEXT($B52,"[&gt;=10000000]##\,##\,##\,##0;[&gt;=100000]##\,##\,##0;##,##0")&amp;" is pending against your bills with "&amp;Settings!$B$4&amp;". Kindly arrange the payment at the earliest. Thank you.")</f>
        <v/>
      </c>
    </row>
    <row r="53" spans="1:8" x14ac:dyDescent="0.3">
      <c r="A53" s="22" t="str">
        <f>IF(Clients!A53="","",Clients!A53)</f>
        <v/>
      </c>
      <c r="B53" s="23" t="str">
        <f>IF($A53="","",SUMIFS(Bills!$G:$G,Bills!$A:$A,$A53))</f>
        <v/>
      </c>
      <c r="C53" s="23" t="str">
        <f>IF($A53="","",SUMIFS(Bills!$G:$G,Bills!$A:$A,$A53,Bills!$J:$J,C$3))</f>
        <v/>
      </c>
      <c r="D53" s="23" t="str">
        <f>IF($A53="","",SUMIFS(Bills!$G:$G,Bills!$A:$A,$A53,Bills!$J:$J,D$3))</f>
        <v/>
      </c>
      <c r="E53" s="23" t="str">
        <f>IF($A53="","",SUMIFS(Bills!$G:$G,Bills!$A:$A,$A53,Bills!$J:$J,E$3))</f>
        <v/>
      </c>
      <c r="F53" s="23" t="str">
        <f>IF($A53="","",SUMIFS(Bills!$G:$G,Bills!$A:$A,$A53,Bills!$J:$J,F$3))</f>
        <v/>
      </c>
      <c r="G53" s="23" t="str">
        <f>IF($A53="","",SUMIFS(Bills!$G:$G,Bills!$A:$A,$A53,Bills!$J:$J,G$3))</f>
        <v/>
      </c>
      <c r="H53" s="24" t="str">
        <f>IF(OR($A53="",N($B53)&lt;=0),"","Dear "&amp;$A53&amp;", this is a gentle reminder that ₹ "&amp;TEXT($B53,"[&gt;=10000000]##\,##\,##\,##0;[&gt;=100000]##\,##\,##0;##,##0")&amp;" is pending against your bills with "&amp;Settings!$B$4&amp;". Kindly arrange the payment at the earliest. Thank you.")</f>
        <v/>
      </c>
    </row>
    <row r="54" spans="1:8" x14ac:dyDescent="0.3">
      <c r="A54" s="22" t="str">
        <f>IF(Clients!A54="","",Clients!A54)</f>
        <v/>
      </c>
      <c r="B54" s="23" t="str">
        <f>IF($A54="","",SUMIFS(Bills!$G:$G,Bills!$A:$A,$A54))</f>
        <v/>
      </c>
      <c r="C54" s="23" t="str">
        <f>IF($A54="","",SUMIFS(Bills!$G:$G,Bills!$A:$A,$A54,Bills!$J:$J,C$3))</f>
        <v/>
      </c>
      <c r="D54" s="23" t="str">
        <f>IF($A54="","",SUMIFS(Bills!$G:$G,Bills!$A:$A,$A54,Bills!$J:$J,D$3))</f>
        <v/>
      </c>
      <c r="E54" s="23" t="str">
        <f>IF($A54="","",SUMIFS(Bills!$G:$G,Bills!$A:$A,$A54,Bills!$J:$J,E$3))</f>
        <v/>
      </c>
      <c r="F54" s="23" t="str">
        <f>IF($A54="","",SUMIFS(Bills!$G:$G,Bills!$A:$A,$A54,Bills!$J:$J,F$3))</f>
        <v/>
      </c>
      <c r="G54" s="23" t="str">
        <f>IF($A54="","",SUMIFS(Bills!$G:$G,Bills!$A:$A,$A54,Bills!$J:$J,G$3))</f>
        <v/>
      </c>
      <c r="H54" s="24" t="str">
        <f>IF(OR($A54="",N($B54)&lt;=0),"","Dear "&amp;$A54&amp;", this is a gentle reminder that ₹ "&amp;TEXT($B54,"[&gt;=10000000]##\,##\,##\,##0;[&gt;=100000]##\,##\,##0;##,##0")&amp;" is pending against your bills with "&amp;Settings!$B$4&amp;". Kindly arrange the payment at the earliest. Thank you.")</f>
        <v/>
      </c>
    </row>
    <row r="55" spans="1:8" x14ac:dyDescent="0.3">
      <c r="A55" s="22" t="str">
        <f>IF(Clients!A55="","",Clients!A55)</f>
        <v/>
      </c>
      <c r="B55" s="23" t="str">
        <f>IF($A55="","",SUMIFS(Bills!$G:$G,Bills!$A:$A,$A55))</f>
        <v/>
      </c>
      <c r="C55" s="23" t="str">
        <f>IF($A55="","",SUMIFS(Bills!$G:$G,Bills!$A:$A,$A55,Bills!$J:$J,C$3))</f>
        <v/>
      </c>
      <c r="D55" s="23" t="str">
        <f>IF($A55="","",SUMIFS(Bills!$G:$G,Bills!$A:$A,$A55,Bills!$J:$J,D$3))</f>
        <v/>
      </c>
      <c r="E55" s="23" t="str">
        <f>IF($A55="","",SUMIFS(Bills!$G:$G,Bills!$A:$A,$A55,Bills!$J:$J,E$3))</f>
        <v/>
      </c>
      <c r="F55" s="23" t="str">
        <f>IF($A55="","",SUMIFS(Bills!$G:$G,Bills!$A:$A,$A55,Bills!$J:$J,F$3))</f>
        <v/>
      </c>
      <c r="G55" s="23" t="str">
        <f>IF($A55="","",SUMIFS(Bills!$G:$G,Bills!$A:$A,$A55,Bills!$J:$J,G$3))</f>
        <v/>
      </c>
      <c r="H55" s="24" t="str">
        <f>IF(OR($A55="",N($B55)&lt;=0),"","Dear "&amp;$A55&amp;", this is a gentle reminder that ₹ "&amp;TEXT($B55,"[&gt;=10000000]##\,##\,##\,##0;[&gt;=100000]##\,##\,##0;##,##0")&amp;" is pending against your bills with "&amp;Settings!$B$4&amp;". Kindly arrange the payment at the earliest. Thank you.")</f>
        <v/>
      </c>
    </row>
    <row r="56" spans="1:8" x14ac:dyDescent="0.3">
      <c r="A56" s="22" t="str">
        <f>IF(Clients!A56="","",Clients!A56)</f>
        <v/>
      </c>
      <c r="B56" s="23" t="str">
        <f>IF($A56="","",SUMIFS(Bills!$G:$G,Bills!$A:$A,$A56))</f>
        <v/>
      </c>
      <c r="C56" s="23" t="str">
        <f>IF($A56="","",SUMIFS(Bills!$G:$G,Bills!$A:$A,$A56,Bills!$J:$J,C$3))</f>
        <v/>
      </c>
      <c r="D56" s="23" t="str">
        <f>IF($A56="","",SUMIFS(Bills!$G:$G,Bills!$A:$A,$A56,Bills!$J:$J,D$3))</f>
        <v/>
      </c>
      <c r="E56" s="23" t="str">
        <f>IF($A56="","",SUMIFS(Bills!$G:$G,Bills!$A:$A,$A56,Bills!$J:$J,E$3))</f>
        <v/>
      </c>
      <c r="F56" s="23" t="str">
        <f>IF($A56="","",SUMIFS(Bills!$G:$G,Bills!$A:$A,$A56,Bills!$J:$J,F$3))</f>
        <v/>
      </c>
      <c r="G56" s="23" t="str">
        <f>IF($A56="","",SUMIFS(Bills!$G:$G,Bills!$A:$A,$A56,Bills!$J:$J,G$3))</f>
        <v/>
      </c>
      <c r="H56" s="24" t="str">
        <f>IF(OR($A56="",N($B56)&lt;=0),"","Dear "&amp;$A56&amp;", this is a gentle reminder that ₹ "&amp;TEXT($B56,"[&gt;=10000000]##\,##\,##\,##0;[&gt;=100000]##\,##\,##0;##,##0")&amp;" is pending against your bills with "&amp;Settings!$B$4&amp;". Kindly arrange the payment at the earliest. Thank you.")</f>
        <v/>
      </c>
    </row>
    <row r="57" spans="1:8" x14ac:dyDescent="0.3">
      <c r="A57" s="22" t="str">
        <f>IF(Clients!A57="","",Clients!A57)</f>
        <v/>
      </c>
      <c r="B57" s="23" t="str">
        <f>IF($A57="","",SUMIFS(Bills!$G:$G,Bills!$A:$A,$A57))</f>
        <v/>
      </c>
      <c r="C57" s="23" t="str">
        <f>IF($A57="","",SUMIFS(Bills!$G:$G,Bills!$A:$A,$A57,Bills!$J:$J,C$3))</f>
        <v/>
      </c>
      <c r="D57" s="23" t="str">
        <f>IF($A57="","",SUMIFS(Bills!$G:$G,Bills!$A:$A,$A57,Bills!$J:$J,D$3))</f>
        <v/>
      </c>
      <c r="E57" s="23" t="str">
        <f>IF($A57="","",SUMIFS(Bills!$G:$G,Bills!$A:$A,$A57,Bills!$J:$J,E$3))</f>
        <v/>
      </c>
      <c r="F57" s="23" t="str">
        <f>IF($A57="","",SUMIFS(Bills!$G:$G,Bills!$A:$A,$A57,Bills!$J:$J,F$3))</f>
        <v/>
      </c>
      <c r="G57" s="23" t="str">
        <f>IF($A57="","",SUMIFS(Bills!$G:$G,Bills!$A:$A,$A57,Bills!$J:$J,G$3))</f>
        <v/>
      </c>
      <c r="H57" s="24" t="str">
        <f>IF(OR($A57="",N($B57)&lt;=0),"","Dear "&amp;$A57&amp;", this is a gentle reminder that ₹ "&amp;TEXT($B57,"[&gt;=10000000]##\,##\,##\,##0;[&gt;=100000]##\,##\,##0;##,##0")&amp;" is pending against your bills with "&amp;Settings!$B$4&amp;". Kindly arrange the payment at the earliest. Thank you.")</f>
        <v/>
      </c>
    </row>
    <row r="58" spans="1:8" x14ac:dyDescent="0.3">
      <c r="A58" s="22" t="str">
        <f>IF(Clients!A58="","",Clients!A58)</f>
        <v/>
      </c>
      <c r="B58" s="23" t="str">
        <f>IF($A58="","",SUMIFS(Bills!$G:$G,Bills!$A:$A,$A58))</f>
        <v/>
      </c>
      <c r="C58" s="23" t="str">
        <f>IF($A58="","",SUMIFS(Bills!$G:$G,Bills!$A:$A,$A58,Bills!$J:$J,C$3))</f>
        <v/>
      </c>
      <c r="D58" s="23" t="str">
        <f>IF($A58="","",SUMIFS(Bills!$G:$G,Bills!$A:$A,$A58,Bills!$J:$J,D$3))</f>
        <v/>
      </c>
      <c r="E58" s="23" t="str">
        <f>IF($A58="","",SUMIFS(Bills!$G:$G,Bills!$A:$A,$A58,Bills!$J:$J,E$3))</f>
        <v/>
      </c>
      <c r="F58" s="23" t="str">
        <f>IF($A58="","",SUMIFS(Bills!$G:$G,Bills!$A:$A,$A58,Bills!$J:$J,F$3))</f>
        <v/>
      </c>
      <c r="G58" s="23" t="str">
        <f>IF($A58="","",SUMIFS(Bills!$G:$G,Bills!$A:$A,$A58,Bills!$J:$J,G$3))</f>
        <v/>
      </c>
      <c r="H58" s="24" t="str">
        <f>IF(OR($A58="",N($B58)&lt;=0),"","Dear "&amp;$A58&amp;", this is a gentle reminder that ₹ "&amp;TEXT($B58,"[&gt;=10000000]##\,##\,##\,##0;[&gt;=100000]##\,##\,##0;##,##0")&amp;" is pending against your bills with "&amp;Settings!$B$4&amp;". Kindly arrange the payment at the earliest. Thank you.")</f>
        <v/>
      </c>
    </row>
    <row r="59" spans="1:8" x14ac:dyDescent="0.3">
      <c r="A59" s="22" t="str">
        <f>IF(Clients!A59="","",Clients!A59)</f>
        <v/>
      </c>
      <c r="B59" s="23" t="str">
        <f>IF($A59="","",SUMIFS(Bills!$G:$G,Bills!$A:$A,$A59))</f>
        <v/>
      </c>
      <c r="C59" s="23" t="str">
        <f>IF($A59="","",SUMIFS(Bills!$G:$G,Bills!$A:$A,$A59,Bills!$J:$J,C$3))</f>
        <v/>
      </c>
      <c r="D59" s="23" t="str">
        <f>IF($A59="","",SUMIFS(Bills!$G:$G,Bills!$A:$A,$A59,Bills!$J:$J,D$3))</f>
        <v/>
      </c>
      <c r="E59" s="23" t="str">
        <f>IF($A59="","",SUMIFS(Bills!$G:$G,Bills!$A:$A,$A59,Bills!$J:$J,E$3))</f>
        <v/>
      </c>
      <c r="F59" s="23" t="str">
        <f>IF($A59="","",SUMIFS(Bills!$G:$G,Bills!$A:$A,$A59,Bills!$J:$J,F$3))</f>
        <v/>
      </c>
      <c r="G59" s="23" t="str">
        <f>IF($A59="","",SUMIFS(Bills!$G:$G,Bills!$A:$A,$A59,Bills!$J:$J,G$3))</f>
        <v/>
      </c>
      <c r="H59" s="24" t="str">
        <f>IF(OR($A59="",N($B59)&lt;=0),"","Dear "&amp;$A59&amp;", this is a gentle reminder that ₹ "&amp;TEXT($B59,"[&gt;=10000000]##\,##\,##\,##0;[&gt;=100000]##\,##\,##0;##,##0")&amp;" is pending against your bills with "&amp;Settings!$B$4&amp;". Kindly arrange the payment at the earliest. Thank you.")</f>
        <v/>
      </c>
    </row>
    <row r="60" spans="1:8" x14ac:dyDescent="0.3">
      <c r="A60" s="22" t="str">
        <f>IF(Clients!A60="","",Clients!A60)</f>
        <v/>
      </c>
      <c r="B60" s="23" t="str">
        <f>IF($A60="","",SUMIFS(Bills!$G:$G,Bills!$A:$A,$A60))</f>
        <v/>
      </c>
      <c r="C60" s="23" t="str">
        <f>IF($A60="","",SUMIFS(Bills!$G:$G,Bills!$A:$A,$A60,Bills!$J:$J,C$3))</f>
        <v/>
      </c>
      <c r="D60" s="23" t="str">
        <f>IF($A60="","",SUMIFS(Bills!$G:$G,Bills!$A:$A,$A60,Bills!$J:$J,D$3))</f>
        <v/>
      </c>
      <c r="E60" s="23" t="str">
        <f>IF($A60="","",SUMIFS(Bills!$G:$G,Bills!$A:$A,$A60,Bills!$J:$J,E$3))</f>
        <v/>
      </c>
      <c r="F60" s="23" t="str">
        <f>IF($A60="","",SUMIFS(Bills!$G:$G,Bills!$A:$A,$A60,Bills!$J:$J,F$3))</f>
        <v/>
      </c>
      <c r="G60" s="23" t="str">
        <f>IF($A60="","",SUMIFS(Bills!$G:$G,Bills!$A:$A,$A60,Bills!$J:$J,G$3))</f>
        <v/>
      </c>
      <c r="H60" s="24" t="str">
        <f>IF(OR($A60="",N($B60)&lt;=0),"","Dear "&amp;$A60&amp;", this is a gentle reminder that ₹ "&amp;TEXT($B60,"[&gt;=10000000]##\,##\,##\,##0;[&gt;=100000]##\,##\,##0;##,##0")&amp;" is pending against your bills with "&amp;Settings!$B$4&amp;". Kindly arrange the payment at the earliest. Thank you.")</f>
        <v/>
      </c>
    </row>
    <row r="61" spans="1:8" x14ac:dyDescent="0.3">
      <c r="A61" s="22" t="str">
        <f>IF(Clients!A61="","",Clients!A61)</f>
        <v/>
      </c>
      <c r="B61" s="23" t="str">
        <f>IF($A61="","",SUMIFS(Bills!$G:$G,Bills!$A:$A,$A61))</f>
        <v/>
      </c>
      <c r="C61" s="23" t="str">
        <f>IF($A61="","",SUMIFS(Bills!$G:$G,Bills!$A:$A,$A61,Bills!$J:$J,C$3))</f>
        <v/>
      </c>
      <c r="D61" s="23" t="str">
        <f>IF($A61="","",SUMIFS(Bills!$G:$G,Bills!$A:$A,$A61,Bills!$J:$J,D$3))</f>
        <v/>
      </c>
      <c r="E61" s="23" t="str">
        <f>IF($A61="","",SUMIFS(Bills!$G:$G,Bills!$A:$A,$A61,Bills!$J:$J,E$3))</f>
        <v/>
      </c>
      <c r="F61" s="23" t="str">
        <f>IF($A61="","",SUMIFS(Bills!$G:$G,Bills!$A:$A,$A61,Bills!$J:$J,F$3))</f>
        <v/>
      </c>
      <c r="G61" s="23" t="str">
        <f>IF($A61="","",SUMIFS(Bills!$G:$G,Bills!$A:$A,$A61,Bills!$J:$J,G$3))</f>
        <v/>
      </c>
      <c r="H61" s="24" t="str">
        <f>IF(OR($A61="",N($B61)&lt;=0),"","Dear "&amp;$A61&amp;", this is a gentle reminder that ₹ "&amp;TEXT($B61,"[&gt;=10000000]##\,##\,##\,##0;[&gt;=100000]##\,##\,##0;##,##0")&amp;" is pending against your bills with "&amp;Settings!$B$4&amp;". Kindly arrange the payment at the earliest. Thank you.")</f>
        <v/>
      </c>
    </row>
    <row r="62" spans="1:8" x14ac:dyDescent="0.3">
      <c r="A62" s="22" t="str">
        <f>IF(Clients!A62="","",Clients!A62)</f>
        <v/>
      </c>
      <c r="B62" s="23" t="str">
        <f>IF($A62="","",SUMIFS(Bills!$G:$G,Bills!$A:$A,$A62))</f>
        <v/>
      </c>
      <c r="C62" s="23" t="str">
        <f>IF($A62="","",SUMIFS(Bills!$G:$G,Bills!$A:$A,$A62,Bills!$J:$J,C$3))</f>
        <v/>
      </c>
      <c r="D62" s="23" t="str">
        <f>IF($A62="","",SUMIFS(Bills!$G:$G,Bills!$A:$A,$A62,Bills!$J:$J,D$3))</f>
        <v/>
      </c>
      <c r="E62" s="23" t="str">
        <f>IF($A62="","",SUMIFS(Bills!$G:$G,Bills!$A:$A,$A62,Bills!$J:$J,E$3))</f>
        <v/>
      </c>
      <c r="F62" s="23" t="str">
        <f>IF($A62="","",SUMIFS(Bills!$G:$G,Bills!$A:$A,$A62,Bills!$J:$J,F$3))</f>
        <v/>
      </c>
      <c r="G62" s="23" t="str">
        <f>IF($A62="","",SUMIFS(Bills!$G:$G,Bills!$A:$A,$A62,Bills!$J:$J,G$3))</f>
        <v/>
      </c>
      <c r="H62" s="24" t="str">
        <f>IF(OR($A62="",N($B62)&lt;=0),"","Dear "&amp;$A62&amp;", this is a gentle reminder that ₹ "&amp;TEXT($B62,"[&gt;=10000000]##\,##\,##\,##0;[&gt;=100000]##\,##\,##0;##,##0")&amp;" is pending against your bills with "&amp;Settings!$B$4&amp;". Kindly arrange the payment at the earliest. Thank you.")</f>
        <v/>
      </c>
    </row>
    <row r="63" spans="1:8" x14ac:dyDescent="0.3">
      <c r="A63" s="22" t="str">
        <f>IF(Clients!A63="","",Clients!A63)</f>
        <v/>
      </c>
      <c r="B63" s="23" t="str">
        <f>IF($A63="","",SUMIFS(Bills!$G:$G,Bills!$A:$A,$A63))</f>
        <v/>
      </c>
      <c r="C63" s="23" t="str">
        <f>IF($A63="","",SUMIFS(Bills!$G:$G,Bills!$A:$A,$A63,Bills!$J:$J,C$3))</f>
        <v/>
      </c>
      <c r="D63" s="23" t="str">
        <f>IF($A63="","",SUMIFS(Bills!$G:$G,Bills!$A:$A,$A63,Bills!$J:$J,D$3))</f>
        <v/>
      </c>
      <c r="E63" s="23" t="str">
        <f>IF($A63="","",SUMIFS(Bills!$G:$G,Bills!$A:$A,$A63,Bills!$J:$J,E$3))</f>
        <v/>
      </c>
      <c r="F63" s="23" t="str">
        <f>IF($A63="","",SUMIFS(Bills!$G:$G,Bills!$A:$A,$A63,Bills!$J:$J,F$3))</f>
        <v/>
      </c>
      <c r="G63" s="23" t="str">
        <f>IF($A63="","",SUMIFS(Bills!$G:$G,Bills!$A:$A,$A63,Bills!$J:$J,G$3))</f>
        <v/>
      </c>
      <c r="H63" s="24" t="str">
        <f>IF(OR($A63="",N($B63)&lt;=0),"","Dear "&amp;$A63&amp;", this is a gentle reminder that ₹ "&amp;TEXT($B63,"[&gt;=10000000]##\,##\,##\,##0;[&gt;=100000]##\,##\,##0;##,##0")&amp;" is pending against your bills with "&amp;Settings!$B$4&amp;". Kindly arrange the payment at the earliest. Thank you.")</f>
        <v/>
      </c>
    </row>
    <row r="64" spans="1:8" x14ac:dyDescent="0.3">
      <c r="A64" s="22" t="str">
        <f>IF(Clients!A64="","",Clients!A64)</f>
        <v/>
      </c>
      <c r="B64" s="23" t="str">
        <f>IF($A64="","",SUMIFS(Bills!$G:$G,Bills!$A:$A,$A64))</f>
        <v/>
      </c>
      <c r="C64" s="23" t="str">
        <f>IF($A64="","",SUMIFS(Bills!$G:$G,Bills!$A:$A,$A64,Bills!$J:$J,C$3))</f>
        <v/>
      </c>
      <c r="D64" s="23" t="str">
        <f>IF($A64="","",SUMIFS(Bills!$G:$G,Bills!$A:$A,$A64,Bills!$J:$J,D$3))</f>
        <v/>
      </c>
      <c r="E64" s="23" t="str">
        <f>IF($A64="","",SUMIFS(Bills!$G:$G,Bills!$A:$A,$A64,Bills!$J:$J,E$3))</f>
        <v/>
      </c>
      <c r="F64" s="23" t="str">
        <f>IF($A64="","",SUMIFS(Bills!$G:$G,Bills!$A:$A,$A64,Bills!$J:$J,F$3))</f>
        <v/>
      </c>
      <c r="G64" s="23" t="str">
        <f>IF($A64="","",SUMIFS(Bills!$G:$G,Bills!$A:$A,$A64,Bills!$J:$J,G$3))</f>
        <v/>
      </c>
      <c r="H64" s="24" t="str">
        <f>IF(OR($A64="",N($B64)&lt;=0),"","Dear "&amp;$A64&amp;", this is a gentle reminder that ₹ "&amp;TEXT($B64,"[&gt;=10000000]##\,##\,##\,##0;[&gt;=100000]##\,##\,##0;##,##0")&amp;" is pending against your bills with "&amp;Settings!$B$4&amp;". Kindly arrange the payment at the earliest. Thank you.")</f>
        <v/>
      </c>
    </row>
    <row r="65" spans="1:8" x14ac:dyDescent="0.3">
      <c r="A65" s="22" t="str">
        <f>IF(Clients!A65="","",Clients!A65)</f>
        <v/>
      </c>
      <c r="B65" s="23" t="str">
        <f>IF($A65="","",SUMIFS(Bills!$G:$G,Bills!$A:$A,$A65))</f>
        <v/>
      </c>
      <c r="C65" s="23" t="str">
        <f>IF($A65="","",SUMIFS(Bills!$G:$G,Bills!$A:$A,$A65,Bills!$J:$J,C$3))</f>
        <v/>
      </c>
      <c r="D65" s="23" t="str">
        <f>IF($A65="","",SUMIFS(Bills!$G:$G,Bills!$A:$A,$A65,Bills!$J:$J,D$3))</f>
        <v/>
      </c>
      <c r="E65" s="23" t="str">
        <f>IF($A65="","",SUMIFS(Bills!$G:$G,Bills!$A:$A,$A65,Bills!$J:$J,E$3))</f>
        <v/>
      </c>
      <c r="F65" s="23" t="str">
        <f>IF($A65="","",SUMIFS(Bills!$G:$G,Bills!$A:$A,$A65,Bills!$J:$J,F$3))</f>
        <v/>
      </c>
      <c r="G65" s="23" t="str">
        <f>IF($A65="","",SUMIFS(Bills!$G:$G,Bills!$A:$A,$A65,Bills!$J:$J,G$3))</f>
        <v/>
      </c>
      <c r="H65" s="24" t="str">
        <f>IF(OR($A65="",N($B65)&lt;=0),"","Dear "&amp;$A65&amp;", this is a gentle reminder that ₹ "&amp;TEXT($B65,"[&gt;=10000000]##\,##\,##\,##0;[&gt;=100000]##\,##\,##0;##,##0")&amp;" is pending against your bills with "&amp;Settings!$B$4&amp;". Kindly arrange the payment at the earliest. Thank you.")</f>
        <v/>
      </c>
    </row>
    <row r="66" spans="1:8" x14ac:dyDescent="0.3">
      <c r="A66" s="22" t="str">
        <f>IF(Clients!A66="","",Clients!A66)</f>
        <v/>
      </c>
      <c r="B66" s="23" t="str">
        <f>IF($A66="","",SUMIFS(Bills!$G:$G,Bills!$A:$A,$A66))</f>
        <v/>
      </c>
      <c r="C66" s="23" t="str">
        <f>IF($A66="","",SUMIFS(Bills!$G:$G,Bills!$A:$A,$A66,Bills!$J:$J,C$3))</f>
        <v/>
      </c>
      <c r="D66" s="23" t="str">
        <f>IF($A66="","",SUMIFS(Bills!$G:$G,Bills!$A:$A,$A66,Bills!$J:$J,D$3))</f>
        <v/>
      </c>
      <c r="E66" s="23" t="str">
        <f>IF($A66="","",SUMIFS(Bills!$G:$G,Bills!$A:$A,$A66,Bills!$J:$J,E$3))</f>
        <v/>
      </c>
      <c r="F66" s="23" t="str">
        <f>IF($A66="","",SUMIFS(Bills!$G:$G,Bills!$A:$A,$A66,Bills!$J:$J,F$3))</f>
        <v/>
      </c>
      <c r="G66" s="23" t="str">
        <f>IF($A66="","",SUMIFS(Bills!$G:$G,Bills!$A:$A,$A66,Bills!$J:$J,G$3))</f>
        <v/>
      </c>
      <c r="H66" s="24" t="str">
        <f>IF(OR($A66="",N($B66)&lt;=0),"","Dear "&amp;$A66&amp;", this is a gentle reminder that ₹ "&amp;TEXT($B66,"[&gt;=10000000]##\,##\,##\,##0;[&gt;=100000]##\,##\,##0;##,##0")&amp;" is pending against your bills with "&amp;Settings!$B$4&amp;". Kindly arrange the payment at the earliest. Thank you.")</f>
        <v/>
      </c>
    </row>
    <row r="67" spans="1:8" x14ac:dyDescent="0.3">
      <c r="A67" s="22" t="str">
        <f>IF(Clients!A67="","",Clients!A67)</f>
        <v/>
      </c>
      <c r="B67" s="23" t="str">
        <f>IF($A67="","",SUMIFS(Bills!$G:$G,Bills!$A:$A,$A67))</f>
        <v/>
      </c>
      <c r="C67" s="23" t="str">
        <f>IF($A67="","",SUMIFS(Bills!$G:$G,Bills!$A:$A,$A67,Bills!$J:$J,C$3))</f>
        <v/>
      </c>
      <c r="D67" s="23" t="str">
        <f>IF($A67="","",SUMIFS(Bills!$G:$G,Bills!$A:$A,$A67,Bills!$J:$J,D$3))</f>
        <v/>
      </c>
      <c r="E67" s="23" t="str">
        <f>IF($A67="","",SUMIFS(Bills!$G:$G,Bills!$A:$A,$A67,Bills!$J:$J,E$3))</f>
        <v/>
      </c>
      <c r="F67" s="23" t="str">
        <f>IF($A67="","",SUMIFS(Bills!$G:$G,Bills!$A:$A,$A67,Bills!$J:$J,F$3))</f>
        <v/>
      </c>
      <c r="G67" s="23" t="str">
        <f>IF($A67="","",SUMIFS(Bills!$G:$G,Bills!$A:$A,$A67,Bills!$J:$J,G$3))</f>
        <v/>
      </c>
      <c r="H67" s="24" t="str">
        <f>IF(OR($A67="",N($B67)&lt;=0),"","Dear "&amp;$A67&amp;", this is a gentle reminder that ₹ "&amp;TEXT($B67,"[&gt;=10000000]##\,##\,##\,##0;[&gt;=100000]##\,##\,##0;##,##0")&amp;" is pending against your bills with "&amp;Settings!$B$4&amp;". Kindly arrange the payment at the earliest. Thank you.")</f>
        <v/>
      </c>
    </row>
    <row r="68" spans="1:8" x14ac:dyDescent="0.3">
      <c r="A68" s="22" t="str">
        <f>IF(Clients!A68="","",Clients!A68)</f>
        <v/>
      </c>
      <c r="B68" s="23" t="str">
        <f>IF($A68="","",SUMIFS(Bills!$G:$G,Bills!$A:$A,$A68))</f>
        <v/>
      </c>
      <c r="C68" s="23" t="str">
        <f>IF($A68="","",SUMIFS(Bills!$G:$G,Bills!$A:$A,$A68,Bills!$J:$J,C$3))</f>
        <v/>
      </c>
      <c r="D68" s="23" t="str">
        <f>IF($A68="","",SUMIFS(Bills!$G:$G,Bills!$A:$A,$A68,Bills!$J:$J,D$3))</f>
        <v/>
      </c>
      <c r="E68" s="23" t="str">
        <f>IF($A68="","",SUMIFS(Bills!$G:$G,Bills!$A:$A,$A68,Bills!$J:$J,E$3))</f>
        <v/>
      </c>
      <c r="F68" s="23" t="str">
        <f>IF($A68="","",SUMIFS(Bills!$G:$G,Bills!$A:$A,$A68,Bills!$J:$J,F$3))</f>
        <v/>
      </c>
      <c r="G68" s="23" t="str">
        <f>IF($A68="","",SUMIFS(Bills!$G:$G,Bills!$A:$A,$A68,Bills!$J:$J,G$3))</f>
        <v/>
      </c>
      <c r="H68" s="24" t="str">
        <f>IF(OR($A68="",N($B68)&lt;=0),"","Dear "&amp;$A68&amp;", this is a gentle reminder that ₹ "&amp;TEXT($B68,"[&gt;=10000000]##\,##\,##\,##0;[&gt;=100000]##\,##\,##0;##,##0")&amp;" is pending against your bills with "&amp;Settings!$B$4&amp;". Kindly arrange the payment at the earliest. Thank you.")</f>
        <v/>
      </c>
    </row>
    <row r="69" spans="1:8" x14ac:dyDescent="0.3">
      <c r="A69" s="22" t="str">
        <f>IF(Clients!A69="","",Clients!A69)</f>
        <v/>
      </c>
      <c r="B69" s="23" t="str">
        <f>IF($A69="","",SUMIFS(Bills!$G:$G,Bills!$A:$A,$A69))</f>
        <v/>
      </c>
      <c r="C69" s="23" t="str">
        <f>IF($A69="","",SUMIFS(Bills!$G:$G,Bills!$A:$A,$A69,Bills!$J:$J,C$3))</f>
        <v/>
      </c>
      <c r="D69" s="23" t="str">
        <f>IF($A69="","",SUMIFS(Bills!$G:$G,Bills!$A:$A,$A69,Bills!$J:$J,D$3))</f>
        <v/>
      </c>
      <c r="E69" s="23" t="str">
        <f>IF($A69="","",SUMIFS(Bills!$G:$G,Bills!$A:$A,$A69,Bills!$J:$J,E$3))</f>
        <v/>
      </c>
      <c r="F69" s="23" t="str">
        <f>IF($A69="","",SUMIFS(Bills!$G:$G,Bills!$A:$A,$A69,Bills!$J:$J,F$3))</f>
        <v/>
      </c>
      <c r="G69" s="23" t="str">
        <f>IF($A69="","",SUMIFS(Bills!$G:$G,Bills!$A:$A,$A69,Bills!$J:$J,G$3))</f>
        <v/>
      </c>
      <c r="H69" s="24" t="str">
        <f>IF(OR($A69="",N($B69)&lt;=0),"","Dear "&amp;$A69&amp;", this is a gentle reminder that ₹ "&amp;TEXT($B69,"[&gt;=10000000]##\,##\,##\,##0;[&gt;=100000]##\,##\,##0;##,##0")&amp;" is pending against your bills with "&amp;Settings!$B$4&amp;". Kindly arrange the payment at the earliest. Thank you.")</f>
        <v/>
      </c>
    </row>
    <row r="70" spans="1:8" x14ac:dyDescent="0.3">
      <c r="A70" s="22" t="str">
        <f>IF(Clients!A70="","",Clients!A70)</f>
        <v/>
      </c>
      <c r="B70" s="23" t="str">
        <f>IF($A70="","",SUMIFS(Bills!$G:$G,Bills!$A:$A,$A70))</f>
        <v/>
      </c>
      <c r="C70" s="23" t="str">
        <f>IF($A70="","",SUMIFS(Bills!$G:$G,Bills!$A:$A,$A70,Bills!$J:$J,C$3))</f>
        <v/>
      </c>
      <c r="D70" s="23" t="str">
        <f>IF($A70="","",SUMIFS(Bills!$G:$G,Bills!$A:$A,$A70,Bills!$J:$J,D$3))</f>
        <v/>
      </c>
      <c r="E70" s="23" t="str">
        <f>IF($A70="","",SUMIFS(Bills!$G:$G,Bills!$A:$A,$A70,Bills!$J:$J,E$3))</f>
        <v/>
      </c>
      <c r="F70" s="23" t="str">
        <f>IF($A70="","",SUMIFS(Bills!$G:$G,Bills!$A:$A,$A70,Bills!$J:$J,F$3))</f>
        <v/>
      </c>
      <c r="G70" s="23" t="str">
        <f>IF($A70="","",SUMIFS(Bills!$G:$G,Bills!$A:$A,$A70,Bills!$J:$J,G$3))</f>
        <v/>
      </c>
      <c r="H70" s="24" t="str">
        <f>IF(OR($A70="",N($B70)&lt;=0),"","Dear "&amp;$A70&amp;", this is a gentle reminder that ₹ "&amp;TEXT($B70,"[&gt;=10000000]##\,##\,##\,##0;[&gt;=100000]##\,##\,##0;##,##0")&amp;" is pending against your bills with "&amp;Settings!$B$4&amp;". Kindly arrange the payment at the earliest. Thank you.")</f>
        <v/>
      </c>
    </row>
    <row r="71" spans="1:8" x14ac:dyDescent="0.3">
      <c r="A71" s="22" t="str">
        <f>IF(Clients!A71="","",Clients!A71)</f>
        <v/>
      </c>
      <c r="B71" s="23" t="str">
        <f>IF($A71="","",SUMIFS(Bills!$G:$G,Bills!$A:$A,$A71))</f>
        <v/>
      </c>
      <c r="C71" s="23" t="str">
        <f>IF($A71="","",SUMIFS(Bills!$G:$G,Bills!$A:$A,$A71,Bills!$J:$J,C$3))</f>
        <v/>
      </c>
      <c r="D71" s="23" t="str">
        <f>IF($A71="","",SUMIFS(Bills!$G:$G,Bills!$A:$A,$A71,Bills!$J:$J,D$3))</f>
        <v/>
      </c>
      <c r="E71" s="23" t="str">
        <f>IF($A71="","",SUMIFS(Bills!$G:$G,Bills!$A:$A,$A71,Bills!$J:$J,E$3))</f>
        <v/>
      </c>
      <c r="F71" s="23" t="str">
        <f>IF($A71="","",SUMIFS(Bills!$G:$G,Bills!$A:$A,$A71,Bills!$J:$J,F$3))</f>
        <v/>
      </c>
      <c r="G71" s="23" t="str">
        <f>IF($A71="","",SUMIFS(Bills!$G:$G,Bills!$A:$A,$A71,Bills!$J:$J,G$3))</f>
        <v/>
      </c>
      <c r="H71" s="24" t="str">
        <f>IF(OR($A71="",N($B71)&lt;=0),"","Dear "&amp;$A71&amp;", this is a gentle reminder that ₹ "&amp;TEXT($B71,"[&gt;=10000000]##\,##\,##\,##0;[&gt;=100000]##\,##\,##0;##,##0")&amp;" is pending against your bills with "&amp;Settings!$B$4&amp;". Kindly arrange the payment at the earliest. Thank you.")</f>
        <v/>
      </c>
    </row>
    <row r="72" spans="1:8" x14ac:dyDescent="0.3">
      <c r="A72" s="22" t="str">
        <f>IF(Clients!A72="","",Clients!A72)</f>
        <v/>
      </c>
      <c r="B72" s="23" t="str">
        <f>IF($A72="","",SUMIFS(Bills!$G:$G,Bills!$A:$A,$A72))</f>
        <v/>
      </c>
      <c r="C72" s="23" t="str">
        <f>IF($A72="","",SUMIFS(Bills!$G:$G,Bills!$A:$A,$A72,Bills!$J:$J,C$3))</f>
        <v/>
      </c>
      <c r="D72" s="23" t="str">
        <f>IF($A72="","",SUMIFS(Bills!$G:$G,Bills!$A:$A,$A72,Bills!$J:$J,D$3))</f>
        <v/>
      </c>
      <c r="E72" s="23" t="str">
        <f>IF($A72="","",SUMIFS(Bills!$G:$G,Bills!$A:$A,$A72,Bills!$J:$J,E$3))</f>
        <v/>
      </c>
      <c r="F72" s="23" t="str">
        <f>IF($A72="","",SUMIFS(Bills!$G:$G,Bills!$A:$A,$A72,Bills!$J:$J,F$3))</f>
        <v/>
      </c>
      <c r="G72" s="23" t="str">
        <f>IF($A72="","",SUMIFS(Bills!$G:$G,Bills!$A:$A,$A72,Bills!$J:$J,G$3))</f>
        <v/>
      </c>
      <c r="H72" s="24" t="str">
        <f>IF(OR($A72="",N($B72)&lt;=0),"","Dear "&amp;$A72&amp;", this is a gentle reminder that ₹ "&amp;TEXT($B72,"[&gt;=10000000]##\,##\,##\,##0;[&gt;=100000]##\,##\,##0;##,##0")&amp;" is pending against your bills with "&amp;Settings!$B$4&amp;". Kindly arrange the payment at the earliest. Thank you.")</f>
        <v/>
      </c>
    </row>
    <row r="73" spans="1:8" x14ac:dyDescent="0.3">
      <c r="A73" s="22" t="str">
        <f>IF(Clients!A73="","",Clients!A73)</f>
        <v/>
      </c>
      <c r="B73" s="23" t="str">
        <f>IF($A73="","",SUMIFS(Bills!$G:$G,Bills!$A:$A,$A73))</f>
        <v/>
      </c>
      <c r="C73" s="23" t="str">
        <f>IF($A73="","",SUMIFS(Bills!$G:$G,Bills!$A:$A,$A73,Bills!$J:$J,C$3))</f>
        <v/>
      </c>
      <c r="D73" s="23" t="str">
        <f>IF($A73="","",SUMIFS(Bills!$G:$G,Bills!$A:$A,$A73,Bills!$J:$J,D$3))</f>
        <v/>
      </c>
      <c r="E73" s="23" t="str">
        <f>IF($A73="","",SUMIFS(Bills!$G:$G,Bills!$A:$A,$A73,Bills!$J:$J,E$3))</f>
        <v/>
      </c>
      <c r="F73" s="23" t="str">
        <f>IF($A73="","",SUMIFS(Bills!$G:$G,Bills!$A:$A,$A73,Bills!$J:$J,F$3))</f>
        <v/>
      </c>
      <c r="G73" s="23" t="str">
        <f>IF($A73="","",SUMIFS(Bills!$G:$G,Bills!$A:$A,$A73,Bills!$J:$J,G$3))</f>
        <v/>
      </c>
      <c r="H73" s="24" t="str">
        <f>IF(OR($A73="",N($B73)&lt;=0),"","Dear "&amp;$A73&amp;", this is a gentle reminder that ₹ "&amp;TEXT($B73,"[&gt;=10000000]##\,##\,##\,##0;[&gt;=100000]##\,##\,##0;##,##0")&amp;" is pending against your bills with "&amp;Settings!$B$4&amp;". Kindly arrange the payment at the earliest. Thank you.")</f>
        <v/>
      </c>
    </row>
    <row r="74" spans="1:8" x14ac:dyDescent="0.3">
      <c r="A74" s="22" t="str">
        <f>IF(Clients!A74="","",Clients!A74)</f>
        <v/>
      </c>
      <c r="B74" s="23" t="str">
        <f>IF($A74="","",SUMIFS(Bills!$G:$G,Bills!$A:$A,$A74))</f>
        <v/>
      </c>
      <c r="C74" s="23" t="str">
        <f>IF($A74="","",SUMIFS(Bills!$G:$G,Bills!$A:$A,$A74,Bills!$J:$J,C$3))</f>
        <v/>
      </c>
      <c r="D74" s="23" t="str">
        <f>IF($A74="","",SUMIFS(Bills!$G:$G,Bills!$A:$A,$A74,Bills!$J:$J,D$3))</f>
        <v/>
      </c>
      <c r="E74" s="23" t="str">
        <f>IF($A74="","",SUMIFS(Bills!$G:$G,Bills!$A:$A,$A74,Bills!$J:$J,E$3))</f>
        <v/>
      </c>
      <c r="F74" s="23" t="str">
        <f>IF($A74="","",SUMIFS(Bills!$G:$G,Bills!$A:$A,$A74,Bills!$J:$J,F$3))</f>
        <v/>
      </c>
      <c r="G74" s="23" t="str">
        <f>IF($A74="","",SUMIFS(Bills!$G:$G,Bills!$A:$A,$A74,Bills!$J:$J,G$3))</f>
        <v/>
      </c>
      <c r="H74" s="24" t="str">
        <f>IF(OR($A74="",N($B74)&lt;=0),"","Dear "&amp;$A74&amp;", this is a gentle reminder that ₹ "&amp;TEXT($B74,"[&gt;=10000000]##\,##\,##\,##0;[&gt;=100000]##\,##\,##0;##,##0")&amp;" is pending against your bills with "&amp;Settings!$B$4&amp;". Kindly arrange the payment at the earliest. Thank you.")</f>
        <v/>
      </c>
    </row>
    <row r="75" spans="1:8" x14ac:dyDescent="0.3">
      <c r="A75" s="22" t="str">
        <f>IF(Clients!A75="","",Clients!A75)</f>
        <v/>
      </c>
      <c r="B75" s="23" t="str">
        <f>IF($A75="","",SUMIFS(Bills!$G:$G,Bills!$A:$A,$A75))</f>
        <v/>
      </c>
      <c r="C75" s="23" t="str">
        <f>IF($A75="","",SUMIFS(Bills!$G:$G,Bills!$A:$A,$A75,Bills!$J:$J,C$3))</f>
        <v/>
      </c>
      <c r="D75" s="23" t="str">
        <f>IF($A75="","",SUMIFS(Bills!$G:$G,Bills!$A:$A,$A75,Bills!$J:$J,D$3))</f>
        <v/>
      </c>
      <c r="E75" s="23" t="str">
        <f>IF($A75="","",SUMIFS(Bills!$G:$G,Bills!$A:$A,$A75,Bills!$J:$J,E$3))</f>
        <v/>
      </c>
      <c r="F75" s="23" t="str">
        <f>IF($A75="","",SUMIFS(Bills!$G:$G,Bills!$A:$A,$A75,Bills!$J:$J,F$3))</f>
        <v/>
      </c>
      <c r="G75" s="23" t="str">
        <f>IF($A75="","",SUMIFS(Bills!$G:$G,Bills!$A:$A,$A75,Bills!$J:$J,G$3))</f>
        <v/>
      </c>
      <c r="H75" s="24" t="str">
        <f>IF(OR($A75="",N($B75)&lt;=0),"","Dear "&amp;$A75&amp;", this is a gentle reminder that ₹ "&amp;TEXT($B75,"[&gt;=10000000]##\,##\,##\,##0;[&gt;=100000]##\,##\,##0;##,##0")&amp;" is pending against your bills with "&amp;Settings!$B$4&amp;". Kindly arrange the payment at the earliest. Thank you.")</f>
        <v/>
      </c>
    </row>
    <row r="76" spans="1:8" x14ac:dyDescent="0.3">
      <c r="A76" s="22" t="str">
        <f>IF(Clients!A76="","",Clients!A76)</f>
        <v/>
      </c>
      <c r="B76" s="23" t="str">
        <f>IF($A76="","",SUMIFS(Bills!$G:$G,Bills!$A:$A,$A76))</f>
        <v/>
      </c>
      <c r="C76" s="23" t="str">
        <f>IF($A76="","",SUMIFS(Bills!$G:$G,Bills!$A:$A,$A76,Bills!$J:$J,C$3))</f>
        <v/>
      </c>
      <c r="D76" s="23" t="str">
        <f>IF($A76="","",SUMIFS(Bills!$G:$G,Bills!$A:$A,$A76,Bills!$J:$J,D$3))</f>
        <v/>
      </c>
      <c r="E76" s="23" t="str">
        <f>IF($A76="","",SUMIFS(Bills!$G:$G,Bills!$A:$A,$A76,Bills!$J:$J,E$3))</f>
        <v/>
      </c>
      <c r="F76" s="23" t="str">
        <f>IF($A76="","",SUMIFS(Bills!$G:$G,Bills!$A:$A,$A76,Bills!$J:$J,F$3))</f>
        <v/>
      </c>
      <c r="G76" s="23" t="str">
        <f>IF($A76="","",SUMIFS(Bills!$G:$G,Bills!$A:$A,$A76,Bills!$J:$J,G$3))</f>
        <v/>
      </c>
      <c r="H76" s="24" t="str">
        <f>IF(OR($A76="",N($B76)&lt;=0),"","Dear "&amp;$A76&amp;", this is a gentle reminder that ₹ "&amp;TEXT($B76,"[&gt;=10000000]##\,##\,##\,##0;[&gt;=100000]##\,##\,##0;##,##0")&amp;" is pending against your bills with "&amp;Settings!$B$4&amp;". Kindly arrange the payment at the earliest. Thank you.")</f>
        <v/>
      </c>
    </row>
    <row r="77" spans="1:8" x14ac:dyDescent="0.3">
      <c r="A77" s="22" t="str">
        <f>IF(Clients!A77="","",Clients!A77)</f>
        <v/>
      </c>
      <c r="B77" s="23" t="str">
        <f>IF($A77="","",SUMIFS(Bills!$G:$G,Bills!$A:$A,$A77))</f>
        <v/>
      </c>
      <c r="C77" s="23" t="str">
        <f>IF($A77="","",SUMIFS(Bills!$G:$G,Bills!$A:$A,$A77,Bills!$J:$J,C$3))</f>
        <v/>
      </c>
      <c r="D77" s="23" t="str">
        <f>IF($A77="","",SUMIFS(Bills!$G:$G,Bills!$A:$A,$A77,Bills!$J:$J,D$3))</f>
        <v/>
      </c>
      <c r="E77" s="23" t="str">
        <f>IF($A77="","",SUMIFS(Bills!$G:$G,Bills!$A:$A,$A77,Bills!$J:$J,E$3))</f>
        <v/>
      </c>
      <c r="F77" s="23" t="str">
        <f>IF($A77="","",SUMIFS(Bills!$G:$G,Bills!$A:$A,$A77,Bills!$J:$J,F$3))</f>
        <v/>
      </c>
      <c r="G77" s="23" t="str">
        <f>IF($A77="","",SUMIFS(Bills!$G:$G,Bills!$A:$A,$A77,Bills!$J:$J,G$3))</f>
        <v/>
      </c>
      <c r="H77" s="24" t="str">
        <f>IF(OR($A77="",N($B77)&lt;=0),"","Dear "&amp;$A77&amp;", this is a gentle reminder that ₹ "&amp;TEXT($B77,"[&gt;=10000000]##\,##\,##\,##0;[&gt;=100000]##\,##\,##0;##,##0")&amp;" is pending against your bills with "&amp;Settings!$B$4&amp;". Kindly arrange the payment at the earliest. Thank you.")</f>
        <v/>
      </c>
    </row>
    <row r="78" spans="1:8" x14ac:dyDescent="0.3">
      <c r="A78" s="22" t="str">
        <f>IF(Clients!A78="","",Clients!A78)</f>
        <v/>
      </c>
      <c r="B78" s="23" t="str">
        <f>IF($A78="","",SUMIFS(Bills!$G:$G,Bills!$A:$A,$A78))</f>
        <v/>
      </c>
      <c r="C78" s="23" t="str">
        <f>IF($A78="","",SUMIFS(Bills!$G:$G,Bills!$A:$A,$A78,Bills!$J:$J,C$3))</f>
        <v/>
      </c>
      <c r="D78" s="23" t="str">
        <f>IF($A78="","",SUMIFS(Bills!$G:$G,Bills!$A:$A,$A78,Bills!$J:$J,D$3))</f>
        <v/>
      </c>
      <c r="E78" s="23" t="str">
        <f>IF($A78="","",SUMIFS(Bills!$G:$G,Bills!$A:$A,$A78,Bills!$J:$J,E$3))</f>
        <v/>
      </c>
      <c r="F78" s="23" t="str">
        <f>IF($A78="","",SUMIFS(Bills!$G:$G,Bills!$A:$A,$A78,Bills!$J:$J,F$3))</f>
        <v/>
      </c>
      <c r="G78" s="23" t="str">
        <f>IF($A78="","",SUMIFS(Bills!$G:$G,Bills!$A:$A,$A78,Bills!$J:$J,G$3))</f>
        <v/>
      </c>
      <c r="H78" s="24" t="str">
        <f>IF(OR($A78="",N($B78)&lt;=0),"","Dear "&amp;$A78&amp;", this is a gentle reminder that ₹ "&amp;TEXT($B78,"[&gt;=10000000]##\,##\,##\,##0;[&gt;=100000]##\,##\,##0;##,##0")&amp;" is pending against your bills with "&amp;Settings!$B$4&amp;". Kindly arrange the payment at the earliest. Thank you.")</f>
        <v/>
      </c>
    </row>
    <row r="79" spans="1:8" x14ac:dyDescent="0.3">
      <c r="A79" s="22" t="str">
        <f>IF(Clients!A79="","",Clients!A79)</f>
        <v/>
      </c>
      <c r="B79" s="23" t="str">
        <f>IF($A79="","",SUMIFS(Bills!$G:$G,Bills!$A:$A,$A79))</f>
        <v/>
      </c>
      <c r="C79" s="23" t="str">
        <f>IF($A79="","",SUMIFS(Bills!$G:$G,Bills!$A:$A,$A79,Bills!$J:$J,C$3))</f>
        <v/>
      </c>
      <c r="D79" s="23" t="str">
        <f>IF($A79="","",SUMIFS(Bills!$G:$G,Bills!$A:$A,$A79,Bills!$J:$J,D$3))</f>
        <v/>
      </c>
      <c r="E79" s="23" t="str">
        <f>IF($A79="","",SUMIFS(Bills!$G:$G,Bills!$A:$A,$A79,Bills!$J:$J,E$3))</f>
        <v/>
      </c>
      <c r="F79" s="23" t="str">
        <f>IF($A79="","",SUMIFS(Bills!$G:$G,Bills!$A:$A,$A79,Bills!$J:$J,F$3))</f>
        <v/>
      </c>
      <c r="G79" s="23" t="str">
        <f>IF($A79="","",SUMIFS(Bills!$G:$G,Bills!$A:$A,$A79,Bills!$J:$J,G$3))</f>
        <v/>
      </c>
      <c r="H79" s="24" t="str">
        <f>IF(OR($A79="",N($B79)&lt;=0),"","Dear "&amp;$A79&amp;", this is a gentle reminder that ₹ "&amp;TEXT($B79,"[&gt;=10000000]##\,##\,##\,##0;[&gt;=100000]##\,##\,##0;##,##0")&amp;" is pending against your bills with "&amp;Settings!$B$4&amp;". Kindly arrange the payment at the earliest. Thank you.")</f>
        <v/>
      </c>
    </row>
    <row r="80" spans="1:8" x14ac:dyDescent="0.3">
      <c r="A80" s="22" t="str">
        <f>IF(Clients!A80="","",Clients!A80)</f>
        <v/>
      </c>
      <c r="B80" s="23" t="str">
        <f>IF($A80="","",SUMIFS(Bills!$G:$G,Bills!$A:$A,$A80))</f>
        <v/>
      </c>
      <c r="C80" s="23" t="str">
        <f>IF($A80="","",SUMIFS(Bills!$G:$G,Bills!$A:$A,$A80,Bills!$J:$J,C$3))</f>
        <v/>
      </c>
      <c r="D80" s="23" t="str">
        <f>IF($A80="","",SUMIFS(Bills!$G:$G,Bills!$A:$A,$A80,Bills!$J:$J,D$3))</f>
        <v/>
      </c>
      <c r="E80" s="23" t="str">
        <f>IF($A80="","",SUMIFS(Bills!$G:$G,Bills!$A:$A,$A80,Bills!$J:$J,E$3))</f>
        <v/>
      </c>
      <c r="F80" s="23" t="str">
        <f>IF($A80="","",SUMIFS(Bills!$G:$G,Bills!$A:$A,$A80,Bills!$J:$J,F$3))</f>
        <v/>
      </c>
      <c r="G80" s="23" t="str">
        <f>IF($A80="","",SUMIFS(Bills!$G:$G,Bills!$A:$A,$A80,Bills!$J:$J,G$3))</f>
        <v/>
      </c>
      <c r="H80" s="24" t="str">
        <f>IF(OR($A80="",N($B80)&lt;=0),"","Dear "&amp;$A80&amp;", this is a gentle reminder that ₹ "&amp;TEXT($B80,"[&gt;=10000000]##\,##\,##\,##0;[&gt;=100000]##\,##\,##0;##,##0")&amp;" is pending against your bills with "&amp;Settings!$B$4&amp;". Kindly arrange the payment at the earliest. Thank you.")</f>
        <v/>
      </c>
    </row>
    <row r="81" spans="1:8" x14ac:dyDescent="0.3">
      <c r="A81" s="22" t="str">
        <f>IF(Clients!A81="","",Clients!A81)</f>
        <v/>
      </c>
      <c r="B81" s="23" t="str">
        <f>IF($A81="","",SUMIFS(Bills!$G:$G,Bills!$A:$A,$A81))</f>
        <v/>
      </c>
      <c r="C81" s="23" t="str">
        <f>IF($A81="","",SUMIFS(Bills!$G:$G,Bills!$A:$A,$A81,Bills!$J:$J,C$3))</f>
        <v/>
      </c>
      <c r="D81" s="23" t="str">
        <f>IF($A81="","",SUMIFS(Bills!$G:$G,Bills!$A:$A,$A81,Bills!$J:$J,D$3))</f>
        <v/>
      </c>
      <c r="E81" s="23" t="str">
        <f>IF($A81="","",SUMIFS(Bills!$G:$G,Bills!$A:$A,$A81,Bills!$J:$J,E$3))</f>
        <v/>
      </c>
      <c r="F81" s="23" t="str">
        <f>IF($A81="","",SUMIFS(Bills!$G:$G,Bills!$A:$A,$A81,Bills!$J:$J,F$3))</f>
        <v/>
      </c>
      <c r="G81" s="23" t="str">
        <f>IF($A81="","",SUMIFS(Bills!$G:$G,Bills!$A:$A,$A81,Bills!$J:$J,G$3))</f>
        <v/>
      </c>
      <c r="H81" s="24" t="str">
        <f>IF(OR($A81="",N($B81)&lt;=0),"","Dear "&amp;$A81&amp;", this is a gentle reminder that ₹ "&amp;TEXT($B81,"[&gt;=10000000]##\,##\,##\,##0;[&gt;=100000]##\,##\,##0;##,##0")&amp;" is pending against your bills with "&amp;Settings!$B$4&amp;". Kindly arrange the payment at the earliest. Thank you.")</f>
        <v/>
      </c>
    </row>
    <row r="82" spans="1:8" x14ac:dyDescent="0.3">
      <c r="A82" s="22" t="str">
        <f>IF(Clients!A82="","",Clients!A82)</f>
        <v/>
      </c>
      <c r="B82" s="23" t="str">
        <f>IF($A82="","",SUMIFS(Bills!$G:$G,Bills!$A:$A,$A82))</f>
        <v/>
      </c>
      <c r="C82" s="23" t="str">
        <f>IF($A82="","",SUMIFS(Bills!$G:$G,Bills!$A:$A,$A82,Bills!$J:$J,C$3))</f>
        <v/>
      </c>
      <c r="D82" s="23" t="str">
        <f>IF($A82="","",SUMIFS(Bills!$G:$G,Bills!$A:$A,$A82,Bills!$J:$J,D$3))</f>
        <v/>
      </c>
      <c r="E82" s="23" t="str">
        <f>IF($A82="","",SUMIFS(Bills!$G:$G,Bills!$A:$A,$A82,Bills!$J:$J,E$3))</f>
        <v/>
      </c>
      <c r="F82" s="23" t="str">
        <f>IF($A82="","",SUMIFS(Bills!$G:$G,Bills!$A:$A,$A82,Bills!$J:$J,F$3))</f>
        <v/>
      </c>
      <c r="G82" s="23" t="str">
        <f>IF($A82="","",SUMIFS(Bills!$G:$G,Bills!$A:$A,$A82,Bills!$J:$J,G$3))</f>
        <v/>
      </c>
      <c r="H82" s="24" t="str">
        <f>IF(OR($A82="",N($B82)&lt;=0),"","Dear "&amp;$A82&amp;", this is a gentle reminder that ₹ "&amp;TEXT($B82,"[&gt;=10000000]##\,##\,##\,##0;[&gt;=100000]##\,##\,##0;##,##0")&amp;" is pending against your bills with "&amp;Settings!$B$4&amp;". Kindly arrange the payment at the earliest. Thank you.")</f>
        <v/>
      </c>
    </row>
    <row r="83" spans="1:8" x14ac:dyDescent="0.3">
      <c r="A83" s="22" t="str">
        <f>IF(Clients!A83="","",Clients!A83)</f>
        <v/>
      </c>
      <c r="B83" s="23" t="str">
        <f>IF($A83="","",SUMIFS(Bills!$G:$G,Bills!$A:$A,$A83))</f>
        <v/>
      </c>
      <c r="C83" s="23" t="str">
        <f>IF($A83="","",SUMIFS(Bills!$G:$G,Bills!$A:$A,$A83,Bills!$J:$J,C$3))</f>
        <v/>
      </c>
      <c r="D83" s="23" t="str">
        <f>IF($A83="","",SUMIFS(Bills!$G:$G,Bills!$A:$A,$A83,Bills!$J:$J,D$3))</f>
        <v/>
      </c>
      <c r="E83" s="23" t="str">
        <f>IF($A83="","",SUMIFS(Bills!$G:$G,Bills!$A:$A,$A83,Bills!$J:$J,E$3))</f>
        <v/>
      </c>
      <c r="F83" s="23" t="str">
        <f>IF($A83="","",SUMIFS(Bills!$G:$G,Bills!$A:$A,$A83,Bills!$J:$J,F$3))</f>
        <v/>
      </c>
      <c r="G83" s="23" t="str">
        <f>IF($A83="","",SUMIFS(Bills!$G:$G,Bills!$A:$A,$A83,Bills!$J:$J,G$3))</f>
        <v/>
      </c>
      <c r="H83" s="24" t="str">
        <f>IF(OR($A83="",N($B83)&lt;=0),"","Dear "&amp;$A83&amp;", this is a gentle reminder that ₹ "&amp;TEXT($B83,"[&gt;=10000000]##\,##\,##\,##0;[&gt;=100000]##\,##\,##0;##,##0")&amp;" is pending against your bills with "&amp;Settings!$B$4&amp;". Kindly arrange the payment at the earliest. Thank you.")</f>
        <v/>
      </c>
    </row>
    <row r="84" spans="1:8" x14ac:dyDescent="0.3">
      <c r="A84" s="22" t="str">
        <f>IF(Clients!A84="","",Clients!A84)</f>
        <v/>
      </c>
      <c r="B84" s="23" t="str">
        <f>IF($A84="","",SUMIFS(Bills!$G:$G,Bills!$A:$A,$A84))</f>
        <v/>
      </c>
      <c r="C84" s="23" t="str">
        <f>IF($A84="","",SUMIFS(Bills!$G:$G,Bills!$A:$A,$A84,Bills!$J:$J,C$3))</f>
        <v/>
      </c>
      <c r="D84" s="23" t="str">
        <f>IF($A84="","",SUMIFS(Bills!$G:$G,Bills!$A:$A,$A84,Bills!$J:$J,D$3))</f>
        <v/>
      </c>
      <c r="E84" s="23" t="str">
        <f>IF($A84="","",SUMIFS(Bills!$G:$G,Bills!$A:$A,$A84,Bills!$J:$J,E$3))</f>
        <v/>
      </c>
      <c r="F84" s="23" t="str">
        <f>IF($A84="","",SUMIFS(Bills!$G:$G,Bills!$A:$A,$A84,Bills!$J:$J,F$3))</f>
        <v/>
      </c>
      <c r="G84" s="23" t="str">
        <f>IF($A84="","",SUMIFS(Bills!$G:$G,Bills!$A:$A,$A84,Bills!$J:$J,G$3))</f>
        <v/>
      </c>
      <c r="H84" s="24" t="str">
        <f>IF(OR($A84="",N($B84)&lt;=0),"","Dear "&amp;$A84&amp;", this is a gentle reminder that ₹ "&amp;TEXT($B84,"[&gt;=10000000]##\,##\,##\,##0;[&gt;=100000]##\,##\,##0;##,##0")&amp;" is pending against your bills with "&amp;Settings!$B$4&amp;". Kindly arrange the payment at the earliest. Thank you.")</f>
        <v/>
      </c>
    </row>
    <row r="85" spans="1:8" x14ac:dyDescent="0.3">
      <c r="A85" s="22" t="str">
        <f>IF(Clients!A85="","",Clients!A85)</f>
        <v/>
      </c>
      <c r="B85" s="23" t="str">
        <f>IF($A85="","",SUMIFS(Bills!$G:$G,Bills!$A:$A,$A85))</f>
        <v/>
      </c>
      <c r="C85" s="23" t="str">
        <f>IF($A85="","",SUMIFS(Bills!$G:$G,Bills!$A:$A,$A85,Bills!$J:$J,C$3))</f>
        <v/>
      </c>
      <c r="D85" s="23" t="str">
        <f>IF($A85="","",SUMIFS(Bills!$G:$G,Bills!$A:$A,$A85,Bills!$J:$J,D$3))</f>
        <v/>
      </c>
      <c r="E85" s="23" t="str">
        <f>IF($A85="","",SUMIFS(Bills!$G:$G,Bills!$A:$A,$A85,Bills!$J:$J,E$3))</f>
        <v/>
      </c>
      <c r="F85" s="23" t="str">
        <f>IF($A85="","",SUMIFS(Bills!$G:$G,Bills!$A:$A,$A85,Bills!$J:$J,F$3))</f>
        <v/>
      </c>
      <c r="G85" s="23" t="str">
        <f>IF($A85="","",SUMIFS(Bills!$G:$G,Bills!$A:$A,$A85,Bills!$J:$J,G$3))</f>
        <v/>
      </c>
      <c r="H85" s="24" t="str">
        <f>IF(OR($A85="",N($B85)&lt;=0),"","Dear "&amp;$A85&amp;", this is a gentle reminder that ₹ "&amp;TEXT($B85,"[&gt;=10000000]##\,##\,##\,##0;[&gt;=100000]##\,##\,##0;##,##0")&amp;" is pending against your bills with "&amp;Settings!$B$4&amp;". Kindly arrange the payment at the earliest. Thank you.")</f>
        <v/>
      </c>
    </row>
    <row r="86" spans="1:8" x14ac:dyDescent="0.3">
      <c r="A86" s="22" t="str">
        <f>IF(Clients!A86="","",Clients!A86)</f>
        <v/>
      </c>
      <c r="B86" s="23" t="str">
        <f>IF($A86="","",SUMIFS(Bills!$G:$G,Bills!$A:$A,$A86))</f>
        <v/>
      </c>
      <c r="C86" s="23" t="str">
        <f>IF($A86="","",SUMIFS(Bills!$G:$G,Bills!$A:$A,$A86,Bills!$J:$J,C$3))</f>
        <v/>
      </c>
      <c r="D86" s="23" t="str">
        <f>IF($A86="","",SUMIFS(Bills!$G:$G,Bills!$A:$A,$A86,Bills!$J:$J,D$3))</f>
        <v/>
      </c>
      <c r="E86" s="23" t="str">
        <f>IF($A86="","",SUMIFS(Bills!$G:$G,Bills!$A:$A,$A86,Bills!$J:$J,E$3))</f>
        <v/>
      </c>
      <c r="F86" s="23" t="str">
        <f>IF($A86="","",SUMIFS(Bills!$G:$G,Bills!$A:$A,$A86,Bills!$J:$J,F$3))</f>
        <v/>
      </c>
      <c r="G86" s="23" t="str">
        <f>IF($A86="","",SUMIFS(Bills!$G:$G,Bills!$A:$A,$A86,Bills!$J:$J,G$3))</f>
        <v/>
      </c>
      <c r="H86" s="24" t="str">
        <f>IF(OR($A86="",N($B86)&lt;=0),"","Dear "&amp;$A86&amp;", this is a gentle reminder that ₹ "&amp;TEXT($B86,"[&gt;=10000000]##\,##\,##\,##0;[&gt;=100000]##\,##\,##0;##,##0")&amp;" is pending against your bills with "&amp;Settings!$B$4&amp;". Kindly arrange the payment at the earliest. Thank you.")</f>
        <v/>
      </c>
    </row>
    <row r="87" spans="1:8" x14ac:dyDescent="0.3">
      <c r="A87" s="22" t="str">
        <f>IF(Clients!A87="","",Clients!A87)</f>
        <v/>
      </c>
      <c r="B87" s="23" t="str">
        <f>IF($A87="","",SUMIFS(Bills!$G:$G,Bills!$A:$A,$A87))</f>
        <v/>
      </c>
      <c r="C87" s="23" t="str">
        <f>IF($A87="","",SUMIFS(Bills!$G:$G,Bills!$A:$A,$A87,Bills!$J:$J,C$3))</f>
        <v/>
      </c>
      <c r="D87" s="23" t="str">
        <f>IF($A87="","",SUMIFS(Bills!$G:$G,Bills!$A:$A,$A87,Bills!$J:$J,D$3))</f>
        <v/>
      </c>
      <c r="E87" s="23" t="str">
        <f>IF($A87="","",SUMIFS(Bills!$G:$G,Bills!$A:$A,$A87,Bills!$J:$J,E$3))</f>
        <v/>
      </c>
      <c r="F87" s="23" t="str">
        <f>IF($A87="","",SUMIFS(Bills!$G:$G,Bills!$A:$A,$A87,Bills!$J:$J,F$3))</f>
        <v/>
      </c>
      <c r="G87" s="23" t="str">
        <f>IF($A87="","",SUMIFS(Bills!$G:$G,Bills!$A:$A,$A87,Bills!$J:$J,G$3))</f>
        <v/>
      </c>
      <c r="H87" s="24" t="str">
        <f>IF(OR($A87="",N($B87)&lt;=0),"","Dear "&amp;$A87&amp;", this is a gentle reminder that ₹ "&amp;TEXT($B87,"[&gt;=10000000]##\,##\,##\,##0;[&gt;=100000]##\,##\,##0;##,##0")&amp;" is pending against your bills with "&amp;Settings!$B$4&amp;". Kindly arrange the payment at the earliest. Thank you.")</f>
        <v/>
      </c>
    </row>
    <row r="88" spans="1:8" x14ac:dyDescent="0.3">
      <c r="A88" s="22" t="str">
        <f>IF(Clients!A88="","",Clients!A88)</f>
        <v/>
      </c>
      <c r="B88" s="23" t="str">
        <f>IF($A88="","",SUMIFS(Bills!$G:$G,Bills!$A:$A,$A88))</f>
        <v/>
      </c>
      <c r="C88" s="23" t="str">
        <f>IF($A88="","",SUMIFS(Bills!$G:$G,Bills!$A:$A,$A88,Bills!$J:$J,C$3))</f>
        <v/>
      </c>
      <c r="D88" s="23" t="str">
        <f>IF($A88="","",SUMIFS(Bills!$G:$G,Bills!$A:$A,$A88,Bills!$J:$J,D$3))</f>
        <v/>
      </c>
      <c r="E88" s="23" t="str">
        <f>IF($A88="","",SUMIFS(Bills!$G:$G,Bills!$A:$A,$A88,Bills!$J:$J,E$3))</f>
        <v/>
      </c>
      <c r="F88" s="23" t="str">
        <f>IF($A88="","",SUMIFS(Bills!$G:$G,Bills!$A:$A,$A88,Bills!$J:$J,F$3))</f>
        <v/>
      </c>
      <c r="G88" s="23" t="str">
        <f>IF($A88="","",SUMIFS(Bills!$G:$G,Bills!$A:$A,$A88,Bills!$J:$J,G$3))</f>
        <v/>
      </c>
      <c r="H88" s="24" t="str">
        <f>IF(OR($A88="",N($B88)&lt;=0),"","Dear "&amp;$A88&amp;", this is a gentle reminder that ₹ "&amp;TEXT($B88,"[&gt;=10000000]##\,##\,##\,##0;[&gt;=100000]##\,##\,##0;##,##0")&amp;" is pending against your bills with "&amp;Settings!$B$4&amp;". Kindly arrange the payment at the earliest. Thank you.")</f>
        <v/>
      </c>
    </row>
    <row r="89" spans="1:8" x14ac:dyDescent="0.3">
      <c r="A89" s="22" t="str">
        <f>IF(Clients!A89="","",Clients!A89)</f>
        <v/>
      </c>
      <c r="B89" s="23" t="str">
        <f>IF($A89="","",SUMIFS(Bills!$G:$G,Bills!$A:$A,$A89))</f>
        <v/>
      </c>
      <c r="C89" s="23" t="str">
        <f>IF($A89="","",SUMIFS(Bills!$G:$G,Bills!$A:$A,$A89,Bills!$J:$J,C$3))</f>
        <v/>
      </c>
      <c r="D89" s="23" t="str">
        <f>IF($A89="","",SUMIFS(Bills!$G:$G,Bills!$A:$A,$A89,Bills!$J:$J,D$3))</f>
        <v/>
      </c>
      <c r="E89" s="23" t="str">
        <f>IF($A89="","",SUMIFS(Bills!$G:$G,Bills!$A:$A,$A89,Bills!$J:$J,E$3))</f>
        <v/>
      </c>
      <c r="F89" s="23" t="str">
        <f>IF($A89="","",SUMIFS(Bills!$G:$G,Bills!$A:$A,$A89,Bills!$J:$J,F$3))</f>
        <v/>
      </c>
      <c r="G89" s="23" t="str">
        <f>IF($A89="","",SUMIFS(Bills!$G:$G,Bills!$A:$A,$A89,Bills!$J:$J,G$3))</f>
        <v/>
      </c>
      <c r="H89" s="24" t="str">
        <f>IF(OR($A89="",N($B89)&lt;=0),"","Dear "&amp;$A89&amp;", this is a gentle reminder that ₹ "&amp;TEXT($B89,"[&gt;=10000000]##\,##\,##\,##0;[&gt;=100000]##\,##\,##0;##,##0")&amp;" is pending against your bills with "&amp;Settings!$B$4&amp;". Kindly arrange the payment at the earliest. Thank you.")</f>
        <v/>
      </c>
    </row>
    <row r="90" spans="1:8" x14ac:dyDescent="0.3">
      <c r="A90" s="22" t="str">
        <f>IF(Clients!A90="","",Clients!A90)</f>
        <v/>
      </c>
      <c r="B90" s="23" t="str">
        <f>IF($A90="","",SUMIFS(Bills!$G:$G,Bills!$A:$A,$A90))</f>
        <v/>
      </c>
      <c r="C90" s="23" t="str">
        <f>IF($A90="","",SUMIFS(Bills!$G:$G,Bills!$A:$A,$A90,Bills!$J:$J,C$3))</f>
        <v/>
      </c>
      <c r="D90" s="23" t="str">
        <f>IF($A90="","",SUMIFS(Bills!$G:$G,Bills!$A:$A,$A90,Bills!$J:$J,D$3))</f>
        <v/>
      </c>
      <c r="E90" s="23" t="str">
        <f>IF($A90="","",SUMIFS(Bills!$G:$G,Bills!$A:$A,$A90,Bills!$J:$J,E$3))</f>
        <v/>
      </c>
      <c r="F90" s="23" t="str">
        <f>IF($A90="","",SUMIFS(Bills!$G:$G,Bills!$A:$A,$A90,Bills!$J:$J,F$3))</f>
        <v/>
      </c>
      <c r="G90" s="23" t="str">
        <f>IF($A90="","",SUMIFS(Bills!$G:$G,Bills!$A:$A,$A90,Bills!$J:$J,G$3))</f>
        <v/>
      </c>
      <c r="H90" s="24" t="str">
        <f>IF(OR($A90="",N($B90)&lt;=0),"","Dear "&amp;$A90&amp;", this is a gentle reminder that ₹ "&amp;TEXT($B90,"[&gt;=10000000]##\,##\,##\,##0;[&gt;=100000]##\,##\,##0;##,##0")&amp;" is pending against your bills with "&amp;Settings!$B$4&amp;". Kindly arrange the payment at the earliest. Thank you.")</f>
        <v/>
      </c>
    </row>
    <row r="91" spans="1:8" x14ac:dyDescent="0.3">
      <c r="A91" s="22" t="str">
        <f>IF(Clients!A91="","",Clients!A91)</f>
        <v/>
      </c>
      <c r="B91" s="23" t="str">
        <f>IF($A91="","",SUMIFS(Bills!$G:$G,Bills!$A:$A,$A91))</f>
        <v/>
      </c>
      <c r="C91" s="23" t="str">
        <f>IF($A91="","",SUMIFS(Bills!$G:$G,Bills!$A:$A,$A91,Bills!$J:$J,C$3))</f>
        <v/>
      </c>
      <c r="D91" s="23" t="str">
        <f>IF($A91="","",SUMIFS(Bills!$G:$G,Bills!$A:$A,$A91,Bills!$J:$J,D$3))</f>
        <v/>
      </c>
      <c r="E91" s="23" t="str">
        <f>IF($A91="","",SUMIFS(Bills!$G:$G,Bills!$A:$A,$A91,Bills!$J:$J,E$3))</f>
        <v/>
      </c>
      <c r="F91" s="23" t="str">
        <f>IF($A91="","",SUMIFS(Bills!$G:$G,Bills!$A:$A,$A91,Bills!$J:$J,F$3))</f>
        <v/>
      </c>
      <c r="G91" s="23" t="str">
        <f>IF($A91="","",SUMIFS(Bills!$G:$G,Bills!$A:$A,$A91,Bills!$J:$J,G$3))</f>
        <v/>
      </c>
      <c r="H91" s="24" t="str">
        <f>IF(OR($A91="",N($B91)&lt;=0),"","Dear "&amp;$A91&amp;", this is a gentle reminder that ₹ "&amp;TEXT($B91,"[&gt;=10000000]##\,##\,##\,##0;[&gt;=100000]##\,##\,##0;##,##0")&amp;" is pending against your bills with "&amp;Settings!$B$4&amp;". Kindly arrange the payment at the earliest. Thank you.")</f>
        <v/>
      </c>
    </row>
    <row r="92" spans="1:8" x14ac:dyDescent="0.3">
      <c r="A92" s="22" t="str">
        <f>IF(Clients!A92="","",Clients!A92)</f>
        <v/>
      </c>
      <c r="B92" s="23" t="str">
        <f>IF($A92="","",SUMIFS(Bills!$G:$G,Bills!$A:$A,$A92))</f>
        <v/>
      </c>
      <c r="C92" s="23" t="str">
        <f>IF($A92="","",SUMIFS(Bills!$G:$G,Bills!$A:$A,$A92,Bills!$J:$J,C$3))</f>
        <v/>
      </c>
      <c r="D92" s="23" t="str">
        <f>IF($A92="","",SUMIFS(Bills!$G:$G,Bills!$A:$A,$A92,Bills!$J:$J,D$3))</f>
        <v/>
      </c>
      <c r="E92" s="23" t="str">
        <f>IF($A92="","",SUMIFS(Bills!$G:$G,Bills!$A:$A,$A92,Bills!$J:$J,E$3))</f>
        <v/>
      </c>
      <c r="F92" s="23" t="str">
        <f>IF($A92="","",SUMIFS(Bills!$G:$G,Bills!$A:$A,$A92,Bills!$J:$J,F$3))</f>
        <v/>
      </c>
      <c r="G92" s="23" t="str">
        <f>IF($A92="","",SUMIFS(Bills!$G:$G,Bills!$A:$A,$A92,Bills!$J:$J,G$3))</f>
        <v/>
      </c>
      <c r="H92" s="24" t="str">
        <f>IF(OR($A92="",N($B92)&lt;=0),"","Dear "&amp;$A92&amp;", this is a gentle reminder that ₹ "&amp;TEXT($B92,"[&gt;=10000000]##\,##\,##\,##0;[&gt;=100000]##\,##\,##0;##,##0")&amp;" is pending against your bills with "&amp;Settings!$B$4&amp;". Kindly arrange the payment at the earliest. Thank you.")</f>
        <v/>
      </c>
    </row>
    <row r="93" spans="1:8" x14ac:dyDescent="0.3">
      <c r="A93" s="22" t="str">
        <f>IF(Clients!A93="","",Clients!A93)</f>
        <v/>
      </c>
      <c r="B93" s="23" t="str">
        <f>IF($A93="","",SUMIFS(Bills!$G:$G,Bills!$A:$A,$A93))</f>
        <v/>
      </c>
      <c r="C93" s="23" t="str">
        <f>IF($A93="","",SUMIFS(Bills!$G:$G,Bills!$A:$A,$A93,Bills!$J:$J,C$3))</f>
        <v/>
      </c>
      <c r="D93" s="23" t="str">
        <f>IF($A93="","",SUMIFS(Bills!$G:$G,Bills!$A:$A,$A93,Bills!$J:$J,D$3))</f>
        <v/>
      </c>
      <c r="E93" s="23" t="str">
        <f>IF($A93="","",SUMIFS(Bills!$G:$G,Bills!$A:$A,$A93,Bills!$J:$J,E$3))</f>
        <v/>
      </c>
      <c r="F93" s="23" t="str">
        <f>IF($A93="","",SUMIFS(Bills!$G:$G,Bills!$A:$A,$A93,Bills!$J:$J,F$3))</f>
        <v/>
      </c>
      <c r="G93" s="23" t="str">
        <f>IF($A93="","",SUMIFS(Bills!$G:$G,Bills!$A:$A,$A93,Bills!$J:$J,G$3))</f>
        <v/>
      </c>
      <c r="H93" s="24" t="str">
        <f>IF(OR($A93="",N($B93)&lt;=0),"","Dear "&amp;$A93&amp;", this is a gentle reminder that ₹ "&amp;TEXT($B93,"[&gt;=10000000]##\,##\,##\,##0;[&gt;=100000]##\,##\,##0;##,##0")&amp;" is pending against your bills with "&amp;Settings!$B$4&amp;". Kindly arrange the payment at the earliest. Thank you.")</f>
        <v/>
      </c>
    </row>
    <row r="94" spans="1:8" x14ac:dyDescent="0.3">
      <c r="A94" s="22" t="str">
        <f>IF(Clients!A94="","",Clients!A94)</f>
        <v/>
      </c>
      <c r="B94" s="23" t="str">
        <f>IF($A94="","",SUMIFS(Bills!$G:$G,Bills!$A:$A,$A94))</f>
        <v/>
      </c>
      <c r="C94" s="23" t="str">
        <f>IF($A94="","",SUMIFS(Bills!$G:$G,Bills!$A:$A,$A94,Bills!$J:$J,C$3))</f>
        <v/>
      </c>
      <c r="D94" s="23" t="str">
        <f>IF($A94="","",SUMIFS(Bills!$G:$G,Bills!$A:$A,$A94,Bills!$J:$J,D$3))</f>
        <v/>
      </c>
      <c r="E94" s="23" t="str">
        <f>IF($A94="","",SUMIFS(Bills!$G:$G,Bills!$A:$A,$A94,Bills!$J:$J,E$3))</f>
        <v/>
      </c>
      <c r="F94" s="23" t="str">
        <f>IF($A94="","",SUMIFS(Bills!$G:$G,Bills!$A:$A,$A94,Bills!$J:$J,F$3))</f>
        <v/>
      </c>
      <c r="G94" s="23" t="str">
        <f>IF($A94="","",SUMIFS(Bills!$G:$G,Bills!$A:$A,$A94,Bills!$J:$J,G$3))</f>
        <v/>
      </c>
      <c r="H94" s="24" t="str">
        <f>IF(OR($A94="",N($B94)&lt;=0),"","Dear "&amp;$A94&amp;", this is a gentle reminder that ₹ "&amp;TEXT($B94,"[&gt;=10000000]##\,##\,##\,##0;[&gt;=100000]##\,##\,##0;##,##0")&amp;" is pending against your bills with "&amp;Settings!$B$4&amp;". Kindly arrange the payment at the earliest. Thank you.")</f>
        <v/>
      </c>
    </row>
    <row r="95" spans="1:8" x14ac:dyDescent="0.3">
      <c r="A95" s="22" t="str">
        <f>IF(Clients!A95="","",Clients!A95)</f>
        <v/>
      </c>
      <c r="B95" s="23" t="str">
        <f>IF($A95="","",SUMIFS(Bills!$G:$G,Bills!$A:$A,$A95))</f>
        <v/>
      </c>
      <c r="C95" s="23" t="str">
        <f>IF($A95="","",SUMIFS(Bills!$G:$G,Bills!$A:$A,$A95,Bills!$J:$J,C$3))</f>
        <v/>
      </c>
      <c r="D95" s="23" t="str">
        <f>IF($A95="","",SUMIFS(Bills!$G:$G,Bills!$A:$A,$A95,Bills!$J:$J,D$3))</f>
        <v/>
      </c>
      <c r="E95" s="23" t="str">
        <f>IF($A95="","",SUMIFS(Bills!$G:$G,Bills!$A:$A,$A95,Bills!$J:$J,E$3))</f>
        <v/>
      </c>
      <c r="F95" s="23" t="str">
        <f>IF($A95="","",SUMIFS(Bills!$G:$G,Bills!$A:$A,$A95,Bills!$J:$J,F$3))</f>
        <v/>
      </c>
      <c r="G95" s="23" t="str">
        <f>IF($A95="","",SUMIFS(Bills!$G:$G,Bills!$A:$A,$A95,Bills!$J:$J,G$3))</f>
        <v/>
      </c>
      <c r="H95" s="24" t="str">
        <f>IF(OR($A95="",N($B95)&lt;=0),"","Dear "&amp;$A95&amp;", this is a gentle reminder that ₹ "&amp;TEXT($B95,"[&gt;=10000000]##\,##\,##\,##0;[&gt;=100000]##\,##\,##0;##,##0")&amp;" is pending against your bills with "&amp;Settings!$B$4&amp;". Kindly arrange the payment at the earliest. Thank you.")</f>
        <v/>
      </c>
    </row>
    <row r="96" spans="1:8" x14ac:dyDescent="0.3">
      <c r="A96" s="22" t="str">
        <f>IF(Clients!A96="","",Clients!A96)</f>
        <v/>
      </c>
      <c r="B96" s="23" t="str">
        <f>IF($A96="","",SUMIFS(Bills!$G:$G,Bills!$A:$A,$A96))</f>
        <v/>
      </c>
      <c r="C96" s="23" t="str">
        <f>IF($A96="","",SUMIFS(Bills!$G:$G,Bills!$A:$A,$A96,Bills!$J:$J,C$3))</f>
        <v/>
      </c>
      <c r="D96" s="23" t="str">
        <f>IF($A96="","",SUMIFS(Bills!$G:$G,Bills!$A:$A,$A96,Bills!$J:$J,D$3))</f>
        <v/>
      </c>
      <c r="E96" s="23" t="str">
        <f>IF($A96="","",SUMIFS(Bills!$G:$G,Bills!$A:$A,$A96,Bills!$J:$J,E$3))</f>
        <v/>
      </c>
      <c r="F96" s="23" t="str">
        <f>IF($A96="","",SUMIFS(Bills!$G:$G,Bills!$A:$A,$A96,Bills!$J:$J,F$3))</f>
        <v/>
      </c>
      <c r="G96" s="23" t="str">
        <f>IF($A96="","",SUMIFS(Bills!$G:$G,Bills!$A:$A,$A96,Bills!$J:$J,G$3))</f>
        <v/>
      </c>
      <c r="H96" s="24" t="str">
        <f>IF(OR($A96="",N($B96)&lt;=0),"","Dear "&amp;$A96&amp;", this is a gentle reminder that ₹ "&amp;TEXT($B96,"[&gt;=10000000]##\,##\,##\,##0;[&gt;=100000]##\,##\,##0;##,##0")&amp;" is pending against your bills with "&amp;Settings!$B$4&amp;". Kindly arrange the payment at the earliest. Thank you.")</f>
        <v/>
      </c>
    </row>
    <row r="97" spans="1:8" x14ac:dyDescent="0.3">
      <c r="A97" s="22" t="str">
        <f>IF(Clients!A97="","",Clients!A97)</f>
        <v/>
      </c>
      <c r="B97" s="23" t="str">
        <f>IF($A97="","",SUMIFS(Bills!$G:$G,Bills!$A:$A,$A97))</f>
        <v/>
      </c>
      <c r="C97" s="23" t="str">
        <f>IF($A97="","",SUMIFS(Bills!$G:$G,Bills!$A:$A,$A97,Bills!$J:$J,C$3))</f>
        <v/>
      </c>
      <c r="D97" s="23" t="str">
        <f>IF($A97="","",SUMIFS(Bills!$G:$G,Bills!$A:$A,$A97,Bills!$J:$J,D$3))</f>
        <v/>
      </c>
      <c r="E97" s="23" t="str">
        <f>IF($A97="","",SUMIFS(Bills!$G:$G,Bills!$A:$A,$A97,Bills!$J:$J,E$3))</f>
        <v/>
      </c>
      <c r="F97" s="23" t="str">
        <f>IF($A97="","",SUMIFS(Bills!$G:$G,Bills!$A:$A,$A97,Bills!$J:$J,F$3))</f>
        <v/>
      </c>
      <c r="G97" s="23" t="str">
        <f>IF($A97="","",SUMIFS(Bills!$G:$G,Bills!$A:$A,$A97,Bills!$J:$J,G$3))</f>
        <v/>
      </c>
      <c r="H97" s="24" t="str">
        <f>IF(OR($A97="",N($B97)&lt;=0),"","Dear "&amp;$A97&amp;", this is a gentle reminder that ₹ "&amp;TEXT($B97,"[&gt;=10000000]##\,##\,##\,##0;[&gt;=100000]##\,##\,##0;##,##0")&amp;" is pending against your bills with "&amp;Settings!$B$4&amp;". Kindly arrange the payment at the earliest. Thank you.")</f>
        <v/>
      </c>
    </row>
    <row r="98" spans="1:8" x14ac:dyDescent="0.3">
      <c r="A98" s="22" t="str">
        <f>IF(Clients!A98="","",Clients!A98)</f>
        <v/>
      </c>
      <c r="B98" s="23" t="str">
        <f>IF($A98="","",SUMIFS(Bills!$G:$G,Bills!$A:$A,$A98))</f>
        <v/>
      </c>
      <c r="C98" s="23" t="str">
        <f>IF($A98="","",SUMIFS(Bills!$G:$G,Bills!$A:$A,$A98,Bills!$J:$J,C$3))</f>
        <v/>
      </c>
      <c r="D98" s="23" t="str">
        <f>IF($A98="","",SUMIFS(Bills!$G:$G,Bills!$A:$A,$A98,Bills!$J:$J,D$3))</f>
        <v/>
      </c>
      <c r="E98" s="23" t="str">
        <f>IF($A98="","",SUMIFS(Bills!$G:$G,Bills!$A:$A,$A98,Bills!$J:$J,E$3))</f>
        <v/>
      </c>
      <c r="F98" s="23" t="str">
        <f>IF($A98="","",SUMIFS(Bills!$G:$G,Bills!$A:$A,$A98,Bills!$J:$J,F$3))</f>
        <v/>
      </c>
      <c r="G98" s="23" t="str">
        <f>IF($A98="","",SUMIFS(Bills!$G:$G,Bills!$A:$A,$A98,Bills!$J:$J,G$3))</f>
        <v/>
      </c>
      <c r="H98" s="24" t="str">
        <f>IF(OR($A98="",N($B98)&lt;=0),"","Dear "&amp;$A98&amp;", this is a gentle reminder that ₹ "&amp;TEXT($B98,"[&gt;=10000000]##\,##\,##\,##0;[&gt;=100000]##\,##\,##0;##,##0")&amp;" is pending against your bills with "&amp;Settings!$B$4&amp;". Kindly arrange the payment at the earliest. Thank you.")</f>
        <v/>
      </c>
    </row>
    <row r="99" spans="1:8" x14ac:dyDescent="0.3">
      <c r="A99" s="22" t="str">
        <f>IF(Clients!A99="","",Clients!A99)</f>
        <v/>
      </c>
      <c r="B99" s="23" t="str">
        <f>IF($A99="","",SUMIFS(Bills!$G:$G,Bills!$A:$A,$A99))</f>
        <v/>
      </c>
      <c r="C99" s="23" t="str">
        <f>IF($A99="","",SUMIFS(Bills!$G:$G,Bills!$A:$A,$A99,Bills!$J:$J,C$3))</f>
        <v/>
      </c>
      <c r="D99" s="23" t="str">
        <f>IF($A99="","",SUMIFS(Bills!$G:$G,Bills!$A:$A,$A99,Bills!$J:$J,D$3))</f>
        <v/>
      </c>
      <c r="E99" s="23" t="str">
        <f>IF($A99="","",SUMIFS(Bills!$G:$G,Bills!$A:$A,$A99,Bills!$J:$J,E$3))</f>
        <v/>
      </c>
      <c r="F99" s="23" t="str">
        <f>IF($A99="","",SUMIFS(Bills!$G:$G,Bills!$A:$A,$A99,Bills!$J:$J,F$3))</f>
        <v/>
      </c>
      <c r="G99" s="23" t="str">
        <f>IF($A99="","",SUMIFS(Bills!$G:$G,Bills!$A:$A,$A99,Bills!$J:$J,G$3))</f>
        <v/>
      </c>
      <c r="H99" s="24" t="str">
        <f>IF(OR($A99="",N($B99)&lt;=0),"","Dear "&amp;$A99&amp;", this is a gentle reminder that ₹ "&amp;TEXT($B99,"[&gt;=10000000]##\,##\,##\,##0;[&gt;=100000]##\,##\,##0;##,##0")&amp;" is pending against your bills with "&amp;Settings!$B$4&amp;". Kindly arrange the payment at the earliest. Thank you.")</f>
        <v/>
      </c>
    </row>
    <row r="100" spans="1:8" x14ac:dyDescent="0.3">
      <c r="A100" s="22" t="str">
        <f>IF(Clients!A100="","",Clients!A100)</f>
        <v/>
      </c>
      <c r="B100" s="23" t="str">
        <f>IF($A100="","",SUMIFS(Bills!$G:$G,Bills!$A:$A,$A100))</f>
        <v/>
      </c>
      <c r="C100" s="23" t="str">
        <f>IF($A100="","",SUMIFS(Bills!$G:$G,Bills!$A:$A,$A100,Bills!$J:$J,C$3))</f>
        <v/>
      </c>
      <c r="D100" s="23" t="str">
        <f>IF($A100="","",SUMIFS(Bills!$G:$G,Bills!$A:$A,$A100,Bills!$J:$J,D$3))</f>
        <v/>
      </c>
      <c r="E100" s="23" t="str">
        <f>IF($A100="","",SUMIFS(Bills!$G:$G,Bills!$A:$A,$A100,Bills!$J:$J,E$3))</f>
        <v/>
      </c>
      <c r="F100" s="23" t="str">
        <f>IF($A100="","",SUMIFS(Bills!$G:$G,Bills!$A:$A,$A100,Bills!$J:$J,F$3))</f>
        <v/>
      </c>
      <c r="G100" s="23" t="str">
        <f>IF($A100="","",SUMIFS(Bills!$G:$G,Bills!$A:$A,$A100,Bills!$J:$J,G$3))</f>
        <v/>
      </c>
      <c r="H100" s="24" t="str">
        <f>IF(OR($A100="",N($B100)&lt;=0),"","Dear "&amp;$A100&amp;", this is a gentle reminder that ₹ "&amp;TEXT($B100,"[&gt;=10000000]##\,##\,##\,##0;[&gt;=100000]##\,##\,##0;##,##0")&amp;" is pending against your bills with "&amp;Settings!$B$4&amp;". Kindly arrange the payment at the earliest. Thank you.")</f>
        <v/>
      </c>
    </row>
    <row r="101" spans="1:8" x14ac:dyDescent="0.3">
      <c r="A101" s="22" t="str">
        <f>IF(Clients!A101="","",Clients!A101)</f>
        <v/>
      </c>
      <c r="B101" s="23" t="str">
        <f>IF($A101="","",SUMIFS(Bills!$G:$G,Bills!$A:$A,$A101))</f>
        <v/>
      </c>
      <c r="C101" s="23" t="str">
        <f>IF($A101="","",SUMIFS(Bills!$G:$G,Bills!$A:$A,$A101,Bills!$J:$J,C$3))</f>
        <v/>
      </c>
      <c r="D101" s="23" t="str">
        <f>IF($A101="","",SUMIFS(Bills!$G:$G,Bills!$A:$A,$A101,Bills!$J:$J,D$3))</f>
        <v/>
      </c>
      <c r="E101" s="23" t="str">
        <f>IF($A101="","",SUMIFS(Bills!$G:$G,Bills!$A:$A,$A101,Bills!$J:$J,E$3))</f>
        <v/>
      </c>
      <c r="F101" s="23" t="str">
        <f>IF($A101="","",SUMIFS(Bills!$G:$G,Bills!$A:$A,$A101,Bills!$J:$J,F$3))</f>
        <v/>
      </c>
      <c r="G101" s="23" t="str">
        <f>IF($A101="","",SUMIFS(Bills!$G:$G,Bills!$A:$A,$A101,Bills!$J:$J,G$3))</f>
        <v/>
      </c>
      <c r="H101" s="24" t="str">
        <f>IF(OR($A101="",N($B101)&lt;=0),"","Dear "&amp;$A101&amp;", this is a gentle reminder that ₹ "&amp;TEXT($B101,"[&gt;=10000000]##\,##\,##\,##0;[&gt;=100000]##\,##\,##0;##,##0")&amp;" is pending against your bills with "&amp;Settings!$B$4&amp;". Kindly arrange the payment at the earliest. Thank you.")</f>
        <v/>
      </c>
    </row>
    <row r="102" spans="1:8" x14ac:dyDescent="0.3">
      <c r="A102" s="22" t="str">
        <f>IF(Clients!A102="","",Clients!A102)</f>
        <v/>
      </c>
      <c r="B102" s="23" t="str">
        <f>IF($A102="","",SUMIFS(Bills!$G:$G,Bills!$A:$A,$A102))</f>
        <v/>
      </c>
      <c r="C102" s="23" t="str">
        <f>IF($A102="","",SUMIFS(Bills!$G:$G,Bills!$A:$A,$A102,Bills!$J:$J,C$3))</f>
        <v/>
      </c>
      <c r="D102" s="23" t="str">
        <f>IF($A102="","",SUMIFS(Bills!$G:$G,Bills!$A:$A,$A102,Bills!$J:$J,D$3))</f>
        <v/>
      </c>
      <c r="E102" s="23" t="str">
        <f>IF($A102="","",SUMIFS(Bills!$G:$G,Bills!$A:$A,$A102,Bills!$J:$J,E$3))</f>
        <v/>
      </c>
      <c r="F102" s="23" t="str">
        <f>IF($A102="","",SUMIFS(Bills!$G:$G,Bills!$A:$A,$A102,Bills!$J:$J,F$3))</f>
        <v/>
      </c>
      <c r="G102" s="23" t="str">
        <f>IF($A102="","",SUMIFS(Bills!$G:$G,Bills!$A:$A,$A102,Bills!$J:$J,G$3))</f>
        <v/>
      </c>
      <c r="H102" s="24" t="str">
        <f>IF(OR($A102="",N($B102)&lt;=0),"","Dear "&amp;$A102&amp;", this is a gentle reminder that ₹ "&amp;TEXT($B102,"[&gt;=10000000]##\,##\,##\,##0;[&gt;=100000]##\,##\,##0;##,##0")&amp;" is pending against your bills with "&amp;Settings!$B$4&amp;". Kindly arrange the payment at the earliest. Thank you.")</f>
        <v/>
      </c>
    </row>
    <row r="103" spans="1:8" x14ac:dyDescent="0.3">
      <c r="A103" s="22" t="str">
        <f>IF(Clients!A103="","",Clients!A103)</f>
        <v/>
      </c>
      <c r="B103" s="23" t="str">
        <f>IF($A103="","",SUMIFS(Bills!$G:$G,Bills!$A:$A,$A103))</f>
        <v/>
      </c>
      <c r="C103" s="23" t="str">
        <f>IF($A103="","",SUMIFS(Bills!$G:$G,Bills!$A:$A,$A103,Bills!$J:$J,C$3))</f>
        <v/>
      </c>
      <c r="D103" s="23" t="str">
        <f>IF($A103="","",SUMIFS(Bills!$G:$G,Bills!$A:$A,$A103,Bills!$J:$J,D$3))</f>
        <v/>
      </c>
      <c r="E103" s="23" t="str">
        <f>IF($A103="","",SUMIFS(Bills!$G:$G,Bills!$A:$A,$A103,Bills!$J:$J,E$3))</f>
        <v/>
      </c>
      <c r="F103" s="23" t="str">
        <f>IF($A103="","",SUMIFS(Bills!$G:$G,Bills!$A:$A,$A103,Bills!$J:$J,F$3))</f>
        <v/>
      </c>
      <c r="G103" s="23" t="str">
        <f>IF($A103="","",SUMIFS(Bills!$G:$G,Bills!$A:$A,$A103,Bills!$J:$J,G$3))</f>
        <v/>
      </c>
      <c r="H103" s="24" t="str">
        <f>IF(OR($A103="",N($B103)&lt;=0),"","Dear "&amp;$A103&amp;", this is a gentle reminder that ₹ "&amp;TEXT($B103,"[&gt;=10000000]##\,##\,##\,##0;[&gt;=100000]##\,##\,##0;##,##0")&amp;" is pending against your bills with "&amp;Settings!$B$4&amp;". Kindly arrange the payment at the earliest. Thank you.")</f>
        <v/>
      </c>
    </row>
    <row r="104" spans="1:8" x14ac:dyDescent="0.3">
      <c r="A104" s="22" t="str">
        <f>IF(Clients!A104="","",Clients!A104)</f>
        <v/>
      </c>
      <c r="B104" s="23" t="str">
        <f>IF($A104="","",SUMIFS(Bills!$G:$G,Bills!$A:$A,$A104))</f>
        <v/>
      </c>
      <c r="C104" s="23" t="str">
        <f>IF($A104="","",SUMIFS(Bills!$G:$G,Bills!$A:$A,$A104,Bills!$J:$J,C$3))</f>
        <v/>
      </c>
      <c r="D104" s="23" t="str">
        <f>IF($A104="","",SUMIFS(Bills!$G:$G,Bills!$A:$A,$A104,Bills!$J:$J,D$3))</f>
        <v/>
      </c>
      <c r="E104" s="23" t="str">
        <f>IF($A104="","",SUMIFS(Bills!$G:$G,Bills!$A:$A,$A104,Bills!$J:$J,E$3))</f>
        <v/>
      </c>
      <c r="F104" s="23" t="str">
        <f>IF($A104="","",SUMIFS(Bills!$G:$G,Bills!$A:$A,$A104,Bills!$J:$J,F$3))</f>
        <v/>
      </c>
      <c r="G104" s="23" t="str">
        <f>IF($A104="","",SUMIFS(Bills!$G:$G,Bills!$A:$A,$A104,Bills!$J:$J,G$3))</f>
        <v/>
      </c>
      <c r="H104" s="24" t="str">
        <f>IF(OR($A104="",N($B104)&lt;=0),"","Dear "&amp;$A104&amp;", this is a gentle reminder that ₹ "&amp;TEXT($B104,"[&gt;=10000000]##\,##\,##\,##0;[&gt;=100000]##\,##\,##0;##,##0")&amp;" is pending against your bills with "&amp;Settings!$B$4&amp;". Kindly arrange the payment at the earliest. Thank you.")</f>
        <v/>
      </c>
    </row>
    <row r="105" spans="1:8" x14ac:dyDescent="0.3">
      <c r="A105" s="22" t="str">
        <f>IF(Clients!A105="","",Clients!A105)</f>
        <v/>
      </c>
      <c r="B105" s="23" t="str">
        <f>IF($A105="","",SUMIFS(Bills!$G:$G,Bills!$A:$A,$A105))</f>
        <v/>
      </c>
      <c r="C105" s="23" t="str">
        <f>IF($A105="","",SUMIFS(Bills!$G:$G,Bills!$A:$A,$A105,Bills!$J:$J,C$3))</f>
        <v/>
      </c>
      <c r="D105" s="23" t="str">
        <f>IF($A105="","",SUMIFS(Bills!$G:$G,Bills!$A:$A,$A105,Bills!$J:$J,D$3))</f>
        <v/>
      </c>
      <c r="E105" s="23" t="str">
        <f>IF($A105="","",SUMIFS(Bills!$G:$G,Bills!$A:$A,$A105,Bills!$J:$J,E$3))</f>
        <v/>
      </c>
      <c r="F105" s="23" t="str">
        <f>IF($A105="","",SUMIFS(Bills!$G:$G,Bills!$A:$A,$A105,Bills!$J:$J,F$3))</f>
        <v/>
      </c>
      <c r="G105" s="23" t="str">
        <f>IF($A105="","",SUMIFS(Bills!$G:$G,Bills!$A:$A,$A105,Bills!$J:$J,G$3))</f>
        <v/>
      </c>
      <c r="H105" s="24" t="str">
        <f>IF(OR($A105="",N($B105)&lt;=0),"","Dear "&amp;$A105&amp;", this is a gentle reminder that ₹ "&amp;TEXT($B105,"[&gt;=10000000]##\,##\,##\,##0;[&gt;=100000]##\,##\,##0;##,##0")&amp;" is pending against your bills with "&amp;Settings!$B$4&amp;". Kindly arrange the payment at the earliest. Thank you.")</f>
        <v/>
      </c>
    </row>
    <row r="106" spans="1:8" x14ac:dyDescent="0.3">
      <c r="A106" s="22" t="str">
        <f>IF(Clients!A106="","",Clients!A106)</f>
        <v/>
      </c>
      <c r="B106" s="23" t="str">
        <f>IF($A106="","",SUMIFS(Bills!$G:$G,Bills!$A:$A,$A106))</f>
        <v/>
      </c>
      <c r="C106" s="23" t="str">
        <f>IF($A106="","",SUMIFS(Bills!$G:$G,Bills!$A:$A,$A106,Bills!$J:$J,C$3))</f>
        <v/>
      </c>
      <c r="D106" s="23" t="str">
        <f>IF($A106="","",SUMIFS(Bills!$G:$G,Bills!$A:$A,$A106,Bills!$J:$J,D$3))</f>
        <v/>
      </c>
      <c r="E106" s="23" t="str">
        <f>IF($A106="","",SUMIFS(Bills!$G:$G,Bills!$A:$A,$A106,Bills!$J:$J,E$3))</f>
        <v/>
      </c>
      <c r="F106" s="23" t="str">
        <f>IF($A106="","",SUMIFS(Bills!$G:$G,Bills!$A:$A,$A106,Bills!$J:$J,F$3))</f>
        <v/>
      </c>
      <c r="G106" s="23" t="str">
        <f>IF($A106="","",SUMIFS(Bills!$G:$G,Bills!$A:$A,$A106,Bills!$J:$J,G$3))</f>
        <v/>
      </c>
      <c r="H106" s="24" t="str">
        <f>IF(OR($A106="",N($B106)&lt;=0),"","Dear "&amp;$A106&amp;", this is a gentle reminder that ₹ "&amp;TEXT($B106,"[&gt;=10000000]##\,##\,##\,##0;[&gt;=100000]##\,##\,##0;##,##0")&amp;" is pending against your bills with "&amp;Settings!$B$4&amp;". Kindly arrange the payment at the earliest. Thank you.")</f>
        <v/>
      </c>
    </row>
    <row r="107" spans="1:8" x14ac:dyDescent="0.3">
      <c r="A107" s="22" t="str">
        <f>IF(Clients!A107="","",Clients!A107)</f>
        <v/>
      </c>
      <c r="B107" s="23" t="str">
        <f>IF($A107="","",SUMIFS(Bills!$G:$G,Bills!$A:$A,$A107))</f>
        <v/>
      </c>
      <c r="C107" s="23" t="str">
        <f>IF($A107="","",SUMIFS(Bills!$G:$G,Bills!$A:$A,$A107,Bills!$J:$J,C$3))</f>
        <v/>
      </c>
      <c r="D107" s="23" t="str">
        <f>IF($A107="","",SUMIFS(Bills!$G:$G,Bills!$A:$A,$A107,Bills!$J:$J,D$3))</f>
        <v/>
      </c>
      <c r="E107" s="23" t="str">
        <f>IF($A107="","",SUMIFS(Bills!$G:$G,Bills!$A:$A,$A107,Bills!$J:$J,E$3))</f>
        <v/>
      </c>
      <c r="F107" s="23" t="str">
        <f>IF($A107="","",SUMIFS(Bills!$G:$G,Bills!$A:$A,$A107,Bills!$J:$J,F$3))</f>
        <v/>
      </c>
      <c r="G107" s="23" t="str">
        <f>IF($A107="","",SUMIFS(Bills!$G:$G,Bills!$A:$A,$A107,Bills!$J:$J,G$3))</f>
        <v/>
      </c>
      <c r="H107" s="24" t="str">
        <f>IF(OR($A107="",N($B107)&lt;=0),"","Dear "&amp;$A107&amp;", this is a gentle reminder that ₹ "&amp;TEXT($B107,"[&gt;=10000000]##\,##\,##\,##0;[&gt;=100000]##\,##\,##0;##,##0")&amp;" is pending against your bills with "&amp;Settings!$B$4&amp;". Kindly arrange the payment at the earliest. Thank you.")</f>
        <v/>
      </c>
    </row>
    <row r="108" spans="1:8" x14ac:dyDescent="0.3">
      <c r="A108" s="22" t="str">
        <f>IF(Clients!A108="","",Clients!A108)</f>
        <v/>
      </c>
      <c r="B108" s="23" t="str">
        <f>IF($A108="","",SUMIFS(Bills!$G:$G,Bills!$A:$A,$A108))</f>
        <v/>
      </c>
      <c r="C108" s="23" t="str">
        <f>IF($A108="","",SUMIFS(Bills!$G:$G,Bills!$A:$A,$A108,Bills!$J:$J,C$3))</f>
        <v/>
      </c>
      <c r="D108" s="23" t="str">
        <f>IF($A108="","",SUMIFS(Bills!$G:$G,Bills!$A:$A,$A108,Bills!$J:$J,D$3))</f>
        <v/>
      </c>
      <c r="E108" s="23" t="str">
        <f>IF($A108="","",SUMIFS(Bills!$G:$G,Bills!$A:$A,$A108,Bills!$J:$J,E$3))</f>
        <v/>
      </c>
      <c r="F108" s="23" t="str">
        <f>IF($A108="","",SUMIFS(Bills!$G:$G,Bills!$A:$A,$A108,Bills!$J:$J,F$3))</f>
        <v/>
      </c>
      <c r="G108" s="23" t="str">
        <f>IF($A108="","",SUMIFS(Bills!$G:$G,Bills!$A:$A,$A108,Bills!$J:$J,G$3))</f>
        <v/>
      </c>
      <c r="H108" s="24" t="str">
        <f>IF(OR($A108="",N($B108)&lt;=0),"","Dear "&amp;$A108&amp;", this is a gentle reminder that ₹ "&amp;TEXT($B108,"[&gt;=10000000]##\,##\,##\,##0;[&gt;=100000]##\,##\,##0;##,##0")&amp;" is pending against your bills with "&amp;Settings!$B$4&amp;". Kindly arrange the payment at the earliest. Thank you.")</f>
        <v/>
      </c>
    </row>
    <row r="109" spans="1:8" x14ac:dyDescent="0.3">
      <c r="A109" s="22" t="str">
        <f>IF(Clients!A109="","",Clients!A109)</f>
        <v/>
      </c>
      <c r="B109" s="23" t="str">
        <f>IF($A109="","",SUMIFS(Bills!$G:$G,Bills!$A:$A,$A109))</f>
        <v/>
      </c>
      <c r="C109" s="23" t="str">
        <f>IF($A109="","",SUMIFS(Bills!$G:$G,Bills!$A:$A,$A109,Bills!$J:$J,C$3))</f>
        <v/>
      </c>
      <c r="D109" s="23" t="str">
        <f>IF($A109="","",SUMIFS(Bills!$G:$G,Bills!$A:$A,$A109,Bills!$J:$J,D$3))</f>
        <v/>
      </c>
      <c r="E109" s="23" t="str">
        <f>IF($A109="","",SUMIFS(Bills!$G:$G,Bills!$A:$A,$A109,Bills!$J:$J,E$3))</f>
        <v/>
      </c>
      <c r="F109" s="23" t="str">
        <f>IF($A109="","",SUMIFS(Bills!$G:$G,Bills!$A:$A,$A109,Bills!$J:$J,F$3))</f>
        <v/>
      </c>
      <c r="G109" s="23" t="str">
        <f>IF($A109="","",SUMIFS(Bills!$G:$G,Bills!$A:$A,$A109,Bills!$J:$J,G$3))</f>
        <v/>
      </c>
      <c r="H109" s="24" t="str">
        <f>IF(OR($A109="",N($B109)&lt;=0),"","Dear "&amp;$A109&amp;", this is a gentle reminder that ₹ "&amp;TEXT($B109,"[&gt;=10000000]##\,##\,##\,##0;[&gt;=100000]##\,##\,##0;##,##0")&amp;" is pending against your bills with "&amp;Settings!$B$4&amp;". Kindly arrange the payment at the earliest. Thank you.")</f>
        <v/>
      </c>
    </row>
    <row r="110" spans="1:8" x14ac:dyDescent="0.3">
      <c r="A110" s="22" t="str">
        <f>IF(Clients!A110="","",Clients!A110)</f>
        <v/>
      </c>
      <c r="B110" s="23" t="str">
        <f>IF($A110="","",SUMIFS(Bills!$G:$G,Bills!$A:$A,$A110))</f>
        <v/>
      </c>
      <c r="C110" s="23" t="str">
        <f>IF($A110="","",SUMIFS(Bills!$G:$G,Bills!$A:$A,$A110,Bills!$J:$J,C$3))</f>
        <v/>
      </c>
      <c r="D110" s="23" t="str">
        <f>IF($A110="","",SUMIFS(Bills!$G:$G,Bills!$A:$A,$A110,Bills!$J:$J,D$3))</f>
        <v/>
      </c>
      <c r="E110" s="23" t="str">
        <f>IF($A110="","",SUMIFS(Bills!$G:$G,Bills!$A:$A,$A110,Bills!$J:$J,E$3))</f>
        <v/>
      </c>
      <c r="F110" s="23" t="str">
        <f>IF($A110="","",SUMIFS(Bills!$G:$G,Bills!$A:$A,$A110,Bills!$J:$J,F$3))</f>
        <v/>
      </c>
      <c r="G110" s="23" t="str">
        <f>IF($A110="","",SUMIFS(Bills!$G:$G,Bills!$A:$A,$A110,Bills!$J:$J,G$3))</f>
        <v/>
      </c>
      <c r="H110" s="24" t="str">
        <f>IF(OR($A110="",N($B110)&lt;=0),"","Dear "&amp;$A110&amp;", this is a gentle reminder that ₹ "&amp;TEXT($B110,"[&gt;=10000000]##\,##\,##\,##0;[&gt;=100000]##\,##\,##0;##,##0")&amp;" is pending against your bills with "&amp;Settings!$B$4&amp;". Kindly arrange the payment at the earliest. Thank you.")</f>
        <v/>
      </c>
    </row>
    <row r="111" spans="1:8" x14ac:dyDescent="0.3">
      <c r="A111" s="22" t="str">
        <f>IF(Clients!A111="","",Clients!A111)</f>
        <v/>
      </c>
      <c r="B111" s="23" t="str">
        <f>IF($A111="","",SUMIFS(Bills!$G:$G,Bills!$A:$A,$A111))</f>
        <v/>
      </c>
      <c r="C111" s="23" t="str">
        <f>IF($A111="","",SUMIFS(Bills!$G:$G,Bills!$A:$A,$A111,Bills!$J:$J,C$3))</f>
        <v/>
      </c>
      <c r="D111" s="23" t="str">
        <f>IF($A111="","",SUMIFS(Bills!$G:$G,Bills!$A:$A,$A111,Bills!$J:$J,D$3))</f>
        <v/>
      </c>
      <c r="E111" s="23" t="str">
        <f>IF($A111="","",SUMIFS(Bills!$G:$G,Bills!$A:$A,$A111,Bills!$J:$J,E$3))</f>
        <v/>
      </c>
      <c r="F111" s="23" t="str">
        <f>IF($A111="","",SUMIFS(Bills!$G:$G,Bills!$A:$A,$A111,Bills!$J:$J,F$3))</f>
        <v/>
      </c>
      <c r="G111" s="23" t="str">
        <f>IF($A111="","",SUMIFS(Bills!$G:$G,Bills!$A:$A,$A111,Bills!$J:$J,G$3))</f>
        <v/>
      </c>
      <c r="H111" s="24" t="str">
        <f>IF(OR($A111="",N($B111)&lt;=0),"","Dear "&amp;$A111&amp;", this is a gentle reminder that ₹ "&amp;TEXT($B111,"[&gt;=10000000]##\,##\,##\,##0;[&gt;=100000]##\,##\,##0;##,##0")&amp;" is pending against your bills with "&amp;Settings!$B$4&amp;". Kindly arrange the payment at the earliest. Thank you.")</f>
        <v/>
      </c>
    </row>
    <row r="112" spans="1:8" x14ac:dyDescent="0.3">
      <c r="A112" s="22" t="str">
        <f>IF(Clients!A112="","",Clients!A112)</f>
        <v/>
      </c>
      <c r="B112" s="23" t="str">
        <f>IF($A112="","",SUMIFS(Bills!$G:$G,Bills!$A:$A,$A112))</f>
        <v/>
      </c>
      <c r="C112" s="23" t="str">
        <f>IF($A112="","",SUMIFS(Bills!$G:$G,Bills!$A:$A,$A112,Bills!$J:$J,C$3))</f>
        <v/>
      </c>
      <c r="D112" s="23" t="str">
        <f>IF($A112="","",SUMIFS(Bills!$G:$G,Bills!$A:$A,$A112,Bills!$J:$J,D$3))</f>
        <v/>
      </c>
      <c r="E112" s="23" t="str">
        <f>IF($A112="","",SUMIFS(Bills!$G:$G,Bills!$A:$A,$A112,Bills!$J:$J,E$3))</f>
        <v/>
      </c>
      <c r="F112" s="23" t="str">
        <f>IF($A112="","",SUMIFS(Bills!$G:$G,Bills!$A:$A,$A112,Bills!$J:$J,F$3))</f>
        <v/>
      </c>
      <c r="G112" s="23" t="str">
        <f>IF($A112="","",SUMIFS(Bills!$G:$G,Bills!$A:$A,$A112,Bills!$J:$J,G$3))</f>
        <v/>
      </c>
      <c r="H112" s="24" t="str">
        <f>IF(OR($A112="",N($B112)&lt;=0),"","Dear "&amp;$A112&amp;", this is a gentle reminder that ₹ "&amp;TEXT($B112,"[&gt;=10000000]##\,##\,##\,##0;[&gt;=100000]##\,##\,##0;##,##0")&amp;" is pending against your bills with "&amp;Settings!$B$4&amp;". Kindly arrange the payment at the earliest. Thank you.")</f>
        <v/>
      </c>
    </row>
    <row r="113" spans="1:8" x14ac:dyDescent="0.3">
      <c r="A113" s="22" t="str">
        <f>IF(Clients!A113="","",Clients!A113)</f>
        <v/>
      </c>
      <c r="B113" s="23" t="str">
        <f>IF($A113="","",SUMIFS(Bills!$G:$G,Bills!$A:$A,$A113))</f>
        <v/>
      </c>
      <c r="C113" s="23" t="str">
        <f>IF($A113="","",SUMIFS(Bills!$G:$G,Bills!$A:$A,$A113,Bills!$J:$J,C$3))</f>
        <v/>
      </c>
      <c r="D113" s="23" t="str">
        <f>IF($A113="","",SUMIFS(Bills!$G:$G,Bills!$A:$A,$A113,Bills!$J:$J,D$3))</f>
        <v/>
      </c>
      <c r="E113" s="23" t="str">
        <f>IF($A113="","",SUMIFS(Bills!$G:$G,Bills!$A:$A,$A113,Bills!$J:$J,E$3))</f>
        <v/>
      </c>
      <c r="F113" s="23" t="str">
        <f>IF($A113="","",SUMIFS(Bills!$G:$G,Bills!$A:$A,$A113,Bills!$J:$J,F$3))</f>
        <v/>
      </c>
      <c r="G113" s="23" t="str">
        <f>IF($A113="","",SUMIFS(Bills!$G:$G,Bills!$A:$A,$A113,Bills!$J:$J,G$3))</f>
        <v/>
      </c>
      <c r="H113" s="24" t="str">
        <f>IF(OR($A113="",N($B113)&lt;=0),"","Dear "&amp;$A113&amp;", this is a gentle reminder that ₹ "&amp;TEXT($B113,"[&gt;=10000000]##\,##\,##\,##0;[&gt;=100000]##\,##\,##0;##,##0")&amp;" is pending against your bills with "&amp;Settings!$B$4&amp;". Kindly arrange the payment at the earliest. Thank you.")</f>
        <v/>
      </c>
    </row>
    <row r="114" spans="1:8" x14ac:dyDescent="0.3">
      <c r="A114" s="22" t="str">
        <f>IF(Clients!A114="","",Clients!A114)</f>
        <v/>
      </c>
      <c r="B114" s="23" t="str">
        <f>IF($A114="","",SUMIFS(Bills!$G:$G,Bills!$A:$A,$A114))</f>
        <v/>
      </c>
      <c r="C114" s="23" t="str">
        <f>IF($A114="","",SUMIFS(Bills!$G:$G,Bills!$A:$A,$A114,Bills!$J:$J,C$3))</f>
        <v/>
      </c>
      <c r="D114" s="23" t="str">
        <f>IF($A114="","",SUMIFS(Bills!$G:$G,Bills!$A:$A,$A114,Bills!$J:$J,D$3))</f>
        <v/>
      </c>
      <c r="E114" s="23" t="str">
        <f>IF($A114="","",SUMIFS(Bills!$G:$G,Bills!$A:$A,$A114,Bills!$J:$J,E$3))</f>
        <v/>
      </c>
      <c r="F114" s="23" t="str">
        <f>IF($A114="","",SUMIFS(Bills!$G:$G,Bills!$A:$A,$A114,Bills!$J:$J,F$3))</f>
        <v/>
      </c>
      <c r="G114" s="23" t="str">
        <f>IF($A114="","",SUMIFS(Bills!$G:$G,Bills!$A:$A,$A114,Bills!$J:$J,G$3))</f>
        <v/>
      </c>
      <c r="H114" s="24" t="str">
        <f>IF(OR($A114="",N($B114)&lt;=0),"","Dear "&amp;$A114&amp;", this is a gentle reminder that ₹ "&amp;TEXT($B114,"[&gt;=10000000]##\,##\,##\,##0;[&gt;=100000]##\,##\,##0;##,##0")&amp;" is pending against your bills with "&amp;Settings!$B$4&amp;". Kindly arrange the payment at the earliest. Thank you.")</f>
        <v/>
      </c>
    </row>
    <row r="115" spans="1:8" x14ac:dyDescent="0.3">
      <c r="A115" s="22" t="str">
        <f>IF(Clients!A115="","",Clients!A115)</f>
        <v/>
      </c>
      <c r="B115" s="23" t="str">
        <f>IF($A115="","",SUMIFS(Bills!$G:$G,Bills!$A:$A,$A115))</f>
        <v/>
      </c>
      <c r="C115" s="23" t="str">
        <f>IF($A115="","",SUMIFS(Bills!$G:$G,Bills!$A:$A,$A115,Bills!$J:$J,C$3))</f>
        <v/>
      </c>
      <c r="D115" s="23" t="str">
        <f>IF($A115="","",SUMIFS(Bills!$G:$G,Bills!$A:$A,$A115,Bills!$J:$J,D$3))</f>
        <v/>
      </c>
      <c r="E115" s="23" t="str">
        <f>IF($A115="","",SUMIFS(Bills!$G:$G,Bills!$A:$A,$A115,Bills!$J:$J,E$3))</f>
        <v/>
      </c>
      <c r="F115" s="23" t="str">
        <f>IF($A115="","",SUMIFS(Bills!$G:$G,Bills!$A:$A,$A115,Bills!$J:$J,F$3))</f>
        <v/>
      </c>
      <c r="G115" s="23" t="str">
        <f>IF($A115="","",SUMIFS(Bills!$G:$G,Bills!$A:$A,$A115,Bills!$J:$J,G$3))</f>
        <v/>
      </c>
      <c r="H115" s="24" t="str">
        <f>IF(OR($A115="",N($B115)&lt;=0),"","Dear "&amp;$A115&amp;", this is a gentle reminder that ₹ "&amp;TEXT($B115,"[&gt;=10000000]##\,##\,##\,##0;[&gt;=100000]##\,##\,##0;##,##0")&amp;" is pending against your bills with "&amp;Settings!$B$4&amp;". Kindly arrange the payment at the earliest. Thank you.")</f>
        <v/>
      </c>
    </row>
    <row r="116" spans="1:8" x14ac:dyDescent="0.3">
      <c r="A116" s="22" t="str">
        <f>IF(Clients!A116="","",Clients!A116)</f>
        <v/>
      </c>
      <c r="B116" s="23" t="str">
        <f>IF($A116="","",SUMIFS(Bills!$G:$G,Bills!$A:$A,$A116))</f>
        <v/>
      </c>
      <c r="C116" s="23" t="str">
        <f>IF($A116="","",SUMIFS(Bills!$G:$G,Bills!$A:$A,$A116,Bills!$J:$J,C$3))</f>
        <v/>
      </c>
      <c r="D116" s="23" t="str">
        <f>IF($A116="","",SUMIFS(Bills!$G:$G,Bills!$A:$A,$A116,Bills!$J:$J,D$3))</f>
        <v/>
      </c>
      <c r="E116" s="23" t="str">
        <f>IF($A116="","",SUMIFS(Bills!$G:$G,Bills!$A:$A,$A116,Bills!$J:$J,E$3))</f>
        <v/>
      </c>
      <c r="F116" s="23" t="str">
        <f>IF($A116="","",SUMIFS(Bills!$G:$G,Bills!$A:$A,$A116,Bills!$J:$J,F$3))</f>
        <v/>
      </c>
      <c r="G116" s="23" t="str">
        <f>IF($A116="","",SUMIFS(Bills!$G:$G,Bills!$A:$A,$A116,Bills!$J:$J,G$3))</f>
        <v/>
      </c>
      <c r="H116" s="24" t="str">
        <f>IF(OR($A116="",N($B116)&lt;=0),"","Dear "&amp;$A116&amp;", this is a gentle reminder that ₹ "&amp;TEXT($B116,"[&gt;=10000000]##\,##\,##\,##0;[&gt;=100000]##\,##\,##0;##,##0")&amp;" is pending against your bills with "&amp;Settings!$B$4&amp;". Kindly arrange the payment at the earliest. Thank you.")</f>
        <v/>
      </c>
    </row>
    <row r="117" spans="1:8" x14ac:dyDescent="0.3">
      <c r="A117" s="22" t="str">
        <f>IF(Clients!A117="","",Clients!A117)</f>
        <v/>
      </c>
      <c r="B117" s="23" t="str">
        <f>IF($A117="","",SUMIFS(Bills!$G:$G,Bills!$A:$A,$A117))</f>
        <v/>
      </c>
      <c r="C117" s="23" t="str">
        <f>IF($A117="","",SUMIFS(Bills!$G:$G,Bills!$A:$A,$A117,Bills!$J:$J,C$3))</f>
        <v/>
      </c>
      <c r="D117" s="23" t="str">
        <f>IF($A117="","",SUMIFS(Bills!$G:$G,Bills!$A:$A,$A117,Bills!$J:$J,D$3))</f>
        <v/>
      </c>
      <c r="E117" s="23" t="str">
        <f>IF($A117="","",SUMIFS(Bills!$G:$G,Bills!$A:$A,$A117,Bills!$J:$J,E$3))</f>
        <v/>
      </c>
      <c r="F117" s="23" t="str">
        <f>IF($A117="","",SUMIFS(Bills!$G:$G,Bills!$A:$A,$A117,Bills!$J:$J,F$3))</f>
        <v/>
      </c>
      <c r="G117" s="23" t="str">
        <f>IF($A117="","",SUMIFS(Bills!$G:$G,Bills!$A:$A,$A117,Bills!$J:$J,G$3))</f>
        <v/>
      </c>
      <c r="H117" s="24" t="str">
        <f>IF(OR($A117="",N($B117)&lt;=0),"","Dear "&amp;$A117&amp;", this is a gentle reminder that ₹ "&amp;TEXT($B117,"[&gt;=10000000]##\,##\,##\,##0;[&gt;=100000]##\,##\,##0;##,##0")&amp;" is pending against your bills with "&amp;Settings!$B$4&amp;". Kindly arrange the payment at the earliest. Thank you.")</f>
        <v/>
      </c>
    </row>
    <row r="118" spans="1:8" x14ac:dyDescent="0.3">
      <c r="A118" s="22" t="str">
        <f>IF(Clients!A118="","",Clients!A118)</f>
        <v/>
      </c>
      <c r="B118" s="23" t="str">
        <f>IF($A118="","",SUMIFS(Bills!$G:$G,Bills!$A:$A,$A118))</f>
        <v/>
      </c>
      <c r="C118" s="23" t="str">
        <f>IF($A118="","",SUMIFS(Bills!$G:$G,Bills!$A:$A,$A118,Bills!$J:$J,C$3))</f>
        <v/>
      </c>
      <c r="D118" s="23" t="str">
        <f>IF($A118="","",SUMIFS(Bills!$G:$G,Bills!$A:$A,$A118,Bills!$J:$J,D$3))</f>
        <v/>
      </c>
      <c r="E118" s="23" t="str">
        <f>IF($A118="","",SUMIFS(Bills!$G:$G,Bills!$A:$A,$A118,Bills!$J:$J,E$3))</f>
        <v/>
      </c>
      <c r="F118" s="23" t="str">
        <f>IF($A118="","",SUMIFS(Bills!$G:$G,Bills!$A:$A,$A118,Bills!$J:$J,F$3))</f>
        <v/>
      </c>
      <c r="G118" s="23" t="str">
        <f>IF($A118="","",SUMIFS(Bills!$G:$G,Bills!$A:$A,$A118,Bills!$J:$J,G$3))</f>
        <v/>
      </c>
      <c r="H118" s="24" t="str">
        <f>IF(OR($A118="",N($B118)&lt;=0),"","Dear "&amp;$A118&amp;", this is a gentle reminder that ₹ "&amp;TEXT($B118,"[&gt;=10000000]##\,##\,##\,##0;[&gt;=100000]##\,##\,##0;##,##0")&amp;" is pending against your bills with "&amp;Settings!$B$4&amp;". Kindly arrange the payment at the earliest. Thank you.")</f>
        <v/>
      </c>
    </row>
    <row r="119" spans="1:8" x14ac:dyDescent="0.3">
      <c r="A119" s="22" t="str">
        <f>IF(Clients!A119="","",Clients!A119)</f>
        <v/>
      </c>
      <c r="B119" s="23" t="str">
        <f>IF($A119="","",SUMIFS(Bills!$G:$G,Bills!$A:$A,$A119))</f>
        <v/>
      </c>
      <c r="C119" s="23" t="str">
        <f>IF($A119="","",SUMIFS(Bills!$G:$G,Bills!$A:$A,$A119,Bills!$J:$J,C$3))</f>
        <v/>
      </c>
      <c r="D119" s="23" t="str">
        <f>IF($A119="","",SUMIFS(Bills!$G:$G,Bills!$A:$A,$A119,Bills!$J:$J,D$3))</f>
        <v/>
      </c>
      <c r="E119" s="23" t="str">
        <f>IF($A119="","",SUMIFS(Bills!$G:$G,Bills!$A:$A,$A119,Bills!$J:$J,E$3))</f>
        <v/>
      </c>
      <c r="F119" s="23" t="str">
        <f>IF($A119="","",SUMIFS(Bills!$G:$G,Bills!$A:$A,$A119,Bills!$J:$J,F$3))</f>
        <v/>
      </c>
      <c r="G119" s="23" t="str">
        <f>IF($A119="","",SUMIFS(Bills!$G:$G,Bills!$A:$A,$A119,Bills!$J:$J,G$3))</f>
        <v/>
      </c>
      <c r="H119" s="24" t="str">
        <f>IF(OR($A119="",N($B119)&lt;=0),"","Dear "&amp;$A119&amp;", this is a gentle reminder that ₹ "&amp;TEXT($B119,"[&gt;=10000000]##\,##\,##\,##0;[&gt;=100000]##\,##\,##0;##,##0")&amp;" is pending against your bills with "&amp;Settings!$B$4&amp;". Kindly arrange the payment at the earliest. Thank you.")</f>
        <v/>
      </c>
    </row>
    <row r="120" spans="1:8" x14ac:dyDescent="0.3">
      <c r="A120" s="22" t="str">
        <f>IF(Clients!A120="","",Clients!A120)</f>
        <v/>
      </c>
      <c r="B120" s="23" t="str">
        <f>IF($A120="","",SUMIFS(Bills!$G:$G,Bills!$A:$A,$A120))</f>
        <v/>
      </c>
      <c r="C120" s="23" t="str">
        <f>IF($A120="","",SUMIFS(Bills!$G:$G,Bills!$A:$A,$A120,Bills!$J:$J,C$3))</f>
        <v/>
      </c>
      <c r="D120" s="23" t="str">
        <f>IF($A120="","",SUMIFS(Bills!$G:$G,Bills!$A:$A,$A120,Bills!$J:$J,D$3))</f>
        <v/>
      </c>
      <c r="E120" s="23" t="str">
        <f>IF($A120="","",SUMIFS(Bills!$G:$G,Bills!$A:$A,$A120,Bills!$J:$J,E$3))</f>
        <v/>
      </c>
      <c r="F120" s="23" t="str">
        <f>IF($A120="","",SUMIFS(Bills!$G:$G,Bills!$A:$A,$A120,Bills!$J:$J,F$3))</f>
        <v/>
      </c>
      <c r="G120" s="23" t="str">
        <f>IF($A120="","",SUMIFS(Bills!$G:$G,Bills!$A:$A,$A120,Bills!$J:$J,G$3))</f>
        <v/>
      </c>
      <c r="H120" s="24" t="str">
        <f>IF(OR($A120="",N($B120)&lt;=0),"","Dear "&amp;$A120&amp;", this is a gentle reminder that ₹ "&amp;TEXT($B120,"[&gt;=10000000]##\,##\,##\,##0;[&gt;=100000]##\,##\,##0;##,##0")&amp;" is pending against your bills with "&amp;Settings!$B$4&amp;". Kindly arrange the payment at the earliest. Thank you.")</f>
        <v/>
      </c>
    </row>
    <row r="121" spans="1:8" x14ac:dyDescent="0.3">
      <c r="A121" s="22" t="str">
        <f>IF(Clients!A121="","",Clients!A121)</f>
        <v/>
      </c>
      <c r="B121" s="23" t="str">
        <f>IF($A121="","",SUMIFS(Bills!$G:$G,Bills!$A:$A,$A121))</f>
        <v/>
      </c>
      <c r="C121" s="23" t="str">
        <f>IF($A121="","",SUMIFS(Bills!$G:$G,Bills!$A:$A,$A121,Bills!$J:$J,C$3))</f>
        <v/>
      </c>
      <c r="D121" s="23" t="str">
        <f>IF($A121="","",SUMIFS(Bills!$G:$G,Bills!$A:$A,$A121,Bills!$J:$J,D$3))</f>
        <v/>
      </c>
      <c r="E121" s="23" t="str">
        <f>IF($A121="","",SUMIFS(Bills!$G:$G,Bills!$A:$A,$A121,Bills!$J:$J,E$3))</f>
        <v/>
      </c>
      <c r="F121" s="23" t="str">
        <f>IF($A121="","",SUMIFS(Bills!$G:$G,Bills!$A:$A,$A121,Bills!$J:$J,F$3))</f>
        <v/>
      </c>
      <c r="G121" s="23" t="str">
        <f>IF($A121="","",SUMIFS(Bills!$G:$G,Bills!$A:$A,$A121,Bills!$J:$J,G$3))</f>
        <v/>
      </c>
      <c r="H121" s="24" t="str">
        <f>IF(OR($A121="",N($B121)&lt;=0),"","Dear "&amp;$A121&amp;", this is a gentle reminder that ₹ "&amp;TEXT($B121,"[&gt;=10000000]##\,##\,##\,##0;[&gt;=100000]##\,##\,##0;##,##0")&amp;" is pending against your bills with "&amp;Settings!$B$4&amp;". Kindly arrange the payment at the earliest. Thank you.")</f>
        <v/>
      </c>
    </row>
    <row r="122" spans="1:8" x14ac:dyDescent="0.3">
      <c r="A122" s="22" t="str">
        <f>IF(Clients!A122="","",Clients!A122)</f>
        <v/>
      </c>
      <c r="B122" s="23" t="str">
        <f>IF($A122="","",SUMIFS(Bills!$G:$G,Bills!$A:$A,$A122))</f>
        <v/>
      </c>
      <c r="C122" s="23" t="str">
        <f>IF($A122="","",SUMIFS(Bills!$G:$G,Bills!$A:$A,$A122,Bills!$J:$J,C$3))</f>
        <v/>
      </c>
      <c r="D122" s="23" t="str">
        <f>IF($A122="","",SUMIFS(Bills!$G:$G,Bills!$A:$A,$A122,Bills!$J:$J,D$3))</f>
        <v/>
      </c>
      <c r="E122" s="23" t="str">
        <f>IF($A122="","",SUMIFS(Bills!$G:$G,Bills!$A:$A,$A122,Bills!$J:$J,E$3))</f>
        <v/>
      </c>
      <c r="F122" s="23" t="str">
        <f>IF($A122="","",SUMIFS(Bills!$G:$G,Bills!$A:$A,$A122,Bills!$J:$J,F$3))</f>
        <v/>
      </c>
      <c r="G122" s="23" t="str">
        <f>IF($A122="","",SUMIFS(Bills!$G:$G,Bills!$A:$A,$A122,Bills!$J:$J,G$3))</f>
        <v/>
      </c>
      <c r="H122" s="24" t="str">
        <f>IF(OR($A122="",N($B122)&lt;=0),"","Dear "&amp;$A122&amp;", this is a gentle reminder that ₹ "&amp;TEXT($B122,"[&gt;=10000000]##\,##\,##\,##0;[&gt;=100000]##\,##\,##0;##,##0")&amp;" is pending against your bills with "&amp;Settings!$B$4&amp;". Kindly arrange the payment at the earliest. Thank you.")</f>
        <v/>
      </c>
    </row>
    <row r="123" spans="1:8" x14ac:dyDescent="0.3">
      <c r="A123" s="22" t="str">
        <f>IF(Clients!A123="","",Clients!A123)</f>
        <v/>
      </c>
      <c r="B123" s="23" t="str">
        <f>IF($A123="","",SUMIFS(Bills!$G:$G,Bills!$A:$A,$A123))</f>
        <v/>
      </c>
      <c r="C123" s="23" t="str">
        <f>IF($A123="","",SUMIFS(Bills!$G:$G,Bills!$A:$A,$A123,Bills!$J:$J,C$3))</f>
        <v/>
      </c>
      <c r="D123" s="23" t="str">
        <f>IF($A123="","",SUMIFS(Bills!$G:$G,Bills!$A:$A,$A123,Bills!$J:$J,D$3))</f>
        <v/>
      </c>
      <c r="E123" s="23" t="str">
        <f>IF($A123="","",SUMIFS(Bills!$G:$G,Bills!$A:$A,$A123,Bills!$J:$J,E$3))</f>
        <v/>
      </c>
      <c r="F123" s="23" t="str">
        <f>IF($A123="","",SUMIFS(Bills!$G:$G,Bills!$A:$A,$A123,Bills!$J:$J,F$3))</f>
        <v/>
      </c>
      <c r="G123" s="23" t="str">
        <f>IF($A123="","",SUMIFS(Bills!$G:$G,Bills!$A:$A,$A123,Bills!$J:$J,G$3))</f>
        <v/>
      </c>
      <c r="H123" s="24" t="str">
        <f>IF(OR($A123="",N($B123)&lt;=0),"","Dear "&amp;$A123&amp;", this is a gentle reminder that ₹ "&amp;TEXT($B123,"[&gt;=10000000]##\,##\,##\,##0;[&gt;=100000]##\,##\,##0;##,##0")&amp;" is pending against your bills with "&amp;Settings!$B$4&amp;". Kindly arrange the payment at the earliest. Thank you.")</f>
        <v/>
      </c>
    </row>
    <row r="124" spans="1:8" x14ac:dyDescent="0.3">
      <c r="A124" s="22" t="str">
        <f>IF(Clients!A124="","",Clients!A124)</f>
        <v/>
      </c>
      <c r="B124" s="23" t="str">
        <f>IF($A124="","",SUMIFS(Bills!$G:$G,Bills!$A:$A,$A124))</f>
        <v/>
      </c>
      <c r="C124" s="23" t="str">
        <f>IF($A124="","",SUMIFS(Bills!$G:$G,Bills!$A:$A,$A124,Bills!$J:$J,C$3))</f>
        <v/>
      </c>
      <c r="D124" s="23" t="str">
        <f>IF($A124="","",SUMIFS(Bills!$G:$G,Bills!$A:$A,$A124,Bills!$J:$J,D$3))</f>
        <v/>
      </c>
      <c r="E124" s="23" t="str">
        <f>IF($A124="","",SUMIFS(Bills!$G:$G,Bills!$A:$A,$A124,Bills!$J:$J,E$3))</f>
        <v/>
      </c>
      <c r="F124" s="23" t="str">
        <f>IF($A124="","",SUMIFS(Bills!$G:$G,Bills!$A:$A,$A124,Bills!$J:$J,F$3))</f>
        <v/>
      </c>
      <c r="G124" s="23" t="str">
        <f>IF($A124="","",SUMIFS(Bills!$G:$G,Bills!$A:$A,$A124,Bills!$J:$J,G$3))</f>
        <v/>
      </c>
      <c r="H124" s="24" t="str">
        <f>IF(OR($A124="",N($B124)&lt;=0),"","Dear "&amp;$A124&amp;", this is a gentle reminder that ₹ "&amp;TEXT($B124,"[&gt;=10000000]##\,##\,##\,##0;[&gt;=100000]##\,##\,##0;##,##0")&amp;" is pending against your bills with "&amp;Settings!$B$4&amp;". Kindly arrange the payment at the earliest. Thank you.")</f>
        <v/>
      </c>
    </row>
    <row r="125" spans="1:8" x14ac:dyDescent="0.3">
      <c r="A125" s="22" t="str">
        <f>IF(Clients!A125="","",Clients!A125)</f>
        <v/>
      </c>
      <c r="B125" s="23" t="str">
        <f>IF($A125="","",SUMIFS(Bills!$G:$G,Bills!$A:$A,$A125))</f>
        <v/>
      </c>
      <c r="C125" s="23" t="str">
        <f>IF($A125="","",SUMIFS(Bills!$G:$G,Bills!$A:$A,$A125,Bills!$J:$J,C$3))</f>
        <v/>
      </c>
      <c r="D125" s="23" t="str">
        <f>IF($A125="","",SUMIFS(Bills!$G:$G,Bills!$A:$A,$A125,Bills!$J:$J,D$3))</f>
        <v/>
      </c>
      <c r="E125" s="23" t="str">
        <f>IF($A125="","",SUMIFS(Bills!$G:$G,Bills!$A:$A,$A125,Bills!$J:$J,E$3))</f>
        <v/>
      </c>
      <c r="F125" s="23" t="str">
        <f>IF($A125="","",SUMIFS(Bills!$G:$G,Bills!$A:$A,$A125,Bills!$J:$J,F$3))</f>
        <v/>
      </c>
      <c r="G125" s="23" t="str">
        <f>IF($A125="","",SUMIFS(Bills!$G:$G,Bills!$A:$A,$A125,Bills!$J:$J,G$3))</f>
        <v/>
      </c>
      <c r="H125" s="24" t="str">
        <f>IF(OR($A125="",N($B125)&lt;=0),"","Dear "&amp;$A125&amp;", this is a gentle reminder that ₹ "&amp;TEXT($B125,"[&gt;=10000000]##\,##\,##\,##0;[&gt;=100000]##\,##\,##0;##,##0")&amp;" is pending against your bills with "&amp;Settings!$B$4&amp;". Kindly arrange the payment at the earliest. Thank you.")</f>
        <v/>
      </c>
    </row>
    <row r="126" spans="1:8" x14ac:dyDescent="0.3">
      <c r="A126" s="22" t="str">
        <f>IF(Clients!A126="","",Clients!A126)</f>
        <v/>
      </c>
      <c r="B126" s="23" t="str">
        <f>IF($A126="","",SUMIFS(Bills!$G:$G,Bills!$A:$A,$A126))</f>
        <v/>
      </c>
      <c r="C126" s="23" t="str">
        <f>IF($A126="","",SUMIFS(Bills!$G:$G,Bills!$A:$A,$A126,Bills!$J:$J,C$3))</f>
        <v/>
      </c>
      <c r="D126" s="23" t="str">
        <f>IF($A126="","",SUMIFS(Bills!$G:$G,Bills!$A:$A,$A126,Bills!$J:$J,D$3))</f>
        <v/>
      </c>
      <c r="E126" s="23" t="str">
        <f>IF($A126="","",SUMIFS(Bills!$G:$G,Bills!$A:$A,$A126,Bills!$J:$J,E$3))</f>
        <v/>
      </c>
      <c r="F126" s="23" t="str">
        <f>IF($A126="","",SUMIFS(Bills!$G:$G,Bills!$A:$A,$A126,Bills!$J:$J,F$3))</f>
        <v/>
      </c>
      <c r="G126" s="23" t="str">
        <f>IF($A126="","",SUMIFS(Bills!$G:$G,Bills!$A:$A,$A126,Bills!$J:$J,G$3))</f>
        <v/>
      </c>
      <c r="H126" s="24" t="str">
        <f>IF(OR($A126="",N($B126)&lt;=0),"","Dear "&amp;$A126&amp;", this is a gentle reminder that ₹ "&amp;TEXT($B126,"[&gt;=10000000]##\,##\,##\,##0;[&gt;=100000]##\,##\,##0;##,##0")&amp;" is pending against your bills with "&amp;Settings!$B$4&amp;". Kindly arrange the payment at the earliest. Thank you.")</f>
        <v/>
      </c>
    </row>
    <row r="127" spans="1:8" x14ac:dyDescent="0.3">
      <c r="A127" s="22" t="str">
        <f>IF(Clients!A127="","",Clients!A127)</f>
        <v/>
      </c>
      <c r="B127" s="23" t="str">
        <f>IF($A127="","",SUMIFS(Bills!$G:$G,Bills!$A:$A,$A127))</f>
        <v/>
      </c>
      <c r="C127" s="23" t="str">
        <f>IF($A127="","",SUMIFS(Bills!$G:$G,Bills!$A:$A,$A127,Bills!$J:$J,C$3))</f>
        <v/>
      </c>
      <c r="D127" s="23" t="str">
        <f>IF($A127="","",SUMIFS(Bills!$G:$G,Bills!$A:$A,$A127,Bills!$J:$J,D$3))</f>
        <v/>
      </c>
      <c r="E127" s="23" t="str">
        <f>IF($A127="","",SUMIFS(Bills!$G:$G,Bills!$A:$A,$A127,Bills!$J:$J,E$3))</f>
        <v/>
      </c>
      <c r="F127" s="23" t="str">
        <f>IF($A127="","",SUMIFS(Bills!$G:$G,Bills!$A:$A,$A127,Bills!$J:$J,F$3))</f>
        <v/>
      </c>
      <c r="G127" s="23" t="str">
        <f>IF($A127="","",SUMIFS(Bills!$G:$G,Bills!$A:$A,$A127,Bills!$J:$J,G$3))</f>
        <v/>
      </c>
      <c r="H127" s="24" t="str">
        <f>IF(OR($A127="",N($B127)&lt;=0),"","Dear "&amp;$A127&amp;", this is a gentle reminder that ₹ "&amp;TEXT($B127,"[&gt;=10000000]##\,##\,##\,##0;[&gt;=100000]##\,##\,##0;##,##0")&amp;" is pending against your bills with "&amp;Settings!$B$4&amp;". Kindly arrange the payment at the earliest. Thank you.")</f>
        <v/>
      </c>
    </row>
    <row r="128" spans="1:8" x14ac:dyDescent="0.3">
      <c r="A128" s="22" t="str">
        <f>IF(Clients!A128="","",Clients!A128)</f>
        <v/>
      </c>
      <c r="B128" s="23" t="str">
        <f>IF($A128="","",SUMIFS(Bills!$G:$G,Bills!$A:$A,$A128))</f>
        <v/>
      </c>
      <c r="C128" s="23" t="str">
        <f>IF($A128="","",SUMIFS(Bills!$G:$G,Bills!$A:$A,$A128,Bills!$J:$J,C$3))</f>
        <v/>
      </c>
      <c r="D128" s="23" t="str">
        <f>IF($A128="","",SUMIFS(Bills!$G:$G,Bills!$A:$A,$A128,Bills!$J:$J,D$3))</f>
        <v/>
      </c>
      <c r="E128" s="23" t="str">
        <f>IF($A128="","",SUMIFS(Bills!$G:$G,Bills!$A:$A,$A128,Bills!$J:$J,E$3))</f>
        <v/>
      </c>
      <c r="F128" s="23" t="str">
        <f>IF($A128="","",SUMIFS(Bills!$G:$G,Bills!$A:$A,$A128,Bills!$J:$J,F$3))</f>
        <v/>
      </c>
      <c r="G128" s="23" t="str">
        <f>IF($A128="","",SUMIFS(Bills!$G:$G,Bills!$A:$A,$A128,Bills!$J:$J,G$3))</f>
        <v/>
      </c>
      <c r="H128" s="24" t="str">
        <f>IF(OR($A128="",N($B128)&lt;=0),"","Dear "&amp;$A128&amp;", this is a gentle reminder that ₹ "&amp;TEXT($B128,"[&gt;=10000000]##\,##\,##\,##0;[&gt;=100000]##\,##\,##0;##,##0")&amp;" is pending against your bills with "&amp;Settings!$B$4&amp;". Kindly arrange the payment at the earliest. Thank you.")</f>
        <v/>
      </c>
    </row>
    <row r="129" spans="1:8" x14ac:dyDescent="0.3">
      <c r="A129" s="22" t="str">
        <f>IF(Clients!A129="","",Clients!A129)</f>
        <v/>
      </c>
      <c r="B129" s="23" t="str">
        <f>IF($A129="","",SUMIFS(Bills!$G:$G,Bills!$A:$A,$A129))</f>
        <v/>
      </c>
      <c r="C129" s="23" t="str">
        <f>IF($A129="","",SUMIFS(Bills!$G:$G,Bills!$A:$A,$A129,Bills!$J:$J,C$3))</f>
        <v/>
      </c>
      <c r="D129" s="23" t="str">
        <f>IF($A129="","",SUMIFS(Bills!$G:$G,Bills!$A:$A,$A129,Bills!$J:$J,D$3))</f>
        <v/>
      </c>
      <c r="E129" s="23" t="str">
        <f>IF($A129="","",SUMIFS(Bills!$G:$G,Bills!$A:$A,$A129,Bills!$J:$J,E$3))</f>
        <v/>
      </c>
      <c r="F129" s="23" t="str">
        <f>IF($A129="","",SUMIFS(Bills!$G:$G,Bills!$A:$A,$A129,Bills!$J:$J,F$3))</f>
        <v/>
      </c>
      <c r="G129" s="23" t="str">
        <f>IF($A129="","",SUMIFS(Bills!$G:$G,Bills!$A:$A,$A129,Bills!$J:$J,G$3))</f>
        <v/>
      </c>
      <c r="H129" s="24" t="str">
        <f>IF(OR($A129="",N($B129)&lt;=0),"","Dear "&amp;$A129&amp;", this is a gentle reminder that ₹ "&amp;TEXT($B129,"[&gt;=10000000]##\,##\,##\,##0;[&gt;=100000]##\,##\,##0;##,##0")&amp;" is pending against your bills with "&amp;Settings!$B$4&amp;". Kindly arrange the payment at the earliest. Thank you.")</f>
        <v/>
      </c>
    </row>
    <row r="130" spans="1:8" x14ac:dyDescent="0.3">
      <c r="A130" s="22" t="str">
        <f>IF(Clients!A130="","",Clients!A130)</f>
        <v/>
      </c>
      <c r="B130" s="23" t="str">
        <f>IF($A130="","",SUMIFS(Bills!$G:$G,Bills!$A:$A,$A130))</f>
        <v/>
      </c>
      <c r="C130" s="23" t="str">
        <f>IF($A130="","",SUMIFS(Bills!$G:$G,Bills!$A:$A,$A130,Bills!$J:$J,C$3))</f>
        <v/>
      </c>
      <c r="D130" s="23" t="str">
        <f>IF($A130="","",SUMIFS(Bills!$G:$G,Bills!$A:$A,$A130,Bills!$J:$J,D$3))</f>
        <v/>
      </c>
      <c r="E130" s="23" t="str">
        <f>IF($A130="","",SUMIFS(Bills!$G:$G,Bills!$A:$A,$A130,Bills!$J:$J,E$3))</f>
        <v/>
      </c>
      <c r="F130" s="23" t="str">
        <f>IF($A130="","",SUMIFS(Bills!$G:$G,Bills!$A:$A,$A130,Bills!$J:$J,F$3))</f>
        <v/>
      </c>
      <c r="G130" s="23" t="str">
        <f>IF($A130="","",SUMIFS(Bills!$G:$G,Bills!$A:$A,$A130,Bills!$J:$J,G$3))</f>
        <v/>
      </c>
      <c r="H130" s="24" t="str">
        <f>IF(OR($A130="",N($B130)&lt;=0),"","Dear "&amp;$A130&amp;", this is a gentle reminder that ₹ "&amp;TEXT($B130,"[&gt;=10000000]##\,##\,##\,##0;[&gt;=100000]##\,##\,##0;##,##0")&amp;" is pending against your bills with "&amp;Settings!$B$4&amp;". Kindly arrange the payment at the earliest. Thank you.")</f>
        <v/>
      </c>
    </row>
    <row r="131" spans="1:8" x14ac:dyDescent="0.3">
      <c r="A131" s="22" t="str">
        <f>IF(Clients!A131="","",Clients!A131)</f>
        <v/>
      </c>
      <c r="B131" s="23" t="str">
        <f>IF($A131="","",SUMIFS(Bills!$G:$G,Bills!$A:$A,$A131))</f>
        <v/>
      </c>
      <c r="C131" s="23" t="str">
        <f>IF($A131="","",SUMIFS(Bills!$G:$G,Bills!$A:$A,$A131,Bills!$J:$J,C$3))</f>
        <v/>
      </c>
      <c r="D131" s="23" t="str">
        <f>IF($A131="","",SUMIFS(Bills!$G:$G,Bills!$A:$A,$A131,Bills!$J:$J,D$3))</f>
        <v/>
      </c>
      <c r="E131" s="23" t="str">
        <f>IF($A131="","",SUMIFS(Bills!$G:$G,Bills!$A:$A,$A131,Bills!$J:$J,E$3))</f>
        <v/>
      </c>
      <c r="F131" s="23" t="str">
        <f>IF($A131="","",SUMIFS(Bills!$G:$G,Bills!$A:$A,$A131,Bills!$J:$J,F$3))</f>
        <v/>
      </c>
      <c r="G131" s="23" t="str">
        <f>IF($A131="","",SUMIFS(Bills!$G:$G,Bills!$A:$A,$A131,Bills!$J:$J,G$3))</f>
        <v/>
      </c>
      <c r="H131" s="24" t="str">
        <f>IF(OR($A131="",N($B131)&lt;=0),"","Dear "&amp;$A131&amp;", this is a gentle reminder that ₹ "&amp;TEXT($B131,"[&gt;=10000000]##\,##\,##\,##0;[&gt;=100000]##\,##\,##0;##,##0")&amp;" is pending against your bills with "&amp;Settings!$B$4&amp;". Kindly arrange the payment at the earliest. Thank you.")</f>
        <v/>
      </c>
    </row>
    <row r="132" spans="1:8" x14ac:dyDescent="0.3">
      <c r="A132" s="22" t="str">
        <f>IF(Clients!A132="","",Clients!A132)</f>
        <v/>
      </c>
      <c r="B132" s="23" t="str">
        <f>IF($A132="","",SUMIFS(Bills!$G:$G,Bills!$A:$A,$A132))</f>
        <v/>
      </c>
      <c r="C132" s="23" t="str">
        <f>IF($A132="","",SUMIFS(Bills!$G:$G,Bills!$A:$A,$A132,Bills!$J:$J,C$3))</f>
        <v/>
      </c>
      <c r="D132" s="23" t="str">
        <f>IF($A132="","",SUMIFS(Bills!$G:$G,Bills!$A:$A,$A132,Bills!$J:$J,D$3))</f>
        <v/>
      </c>
      <c r="E132" s="23" t="str">
        <f>IF($A132="","",SUMIFS(Bills!$G:$G,Bills!$A:$A,$A132,Bills!$J:$J,E$3))</f>
        <v/>
      </c>
      <c r="F132" s="23" t="str">
        <f>IF($A132="","",SUMIFS(Bills!$G:$G,Bills!$A:$A,$A132,Bills!$J:$J,F$3))</f>
        <v/>
      </c>
      <c r="G132" s="23" t="str">
        <f>IF($A132="","",SUMIFS(Bills!$G:$G,Bills!$A:$A,$A132,Bills!$J:$J,G$3))</f>
        <v/>
      </c>
      <c r="H132" s="24" t="str">
        <f>IF(OR($A132="",N($B132)&lt;=0),"","Dear "&amp;$A132&amp;", this is a gentle reminder that ₹ "&amp;TEXT($B132,"[&gt;=10000000]##\,##\,##\,##0;[&gt;=100000]##\,##\,##0;##,##0")&amp;" is pending against your bills with "&amp;Settings!$B$4&amp;". Kindly arrange the payment at the earliest. Thank you.")</f>
        <v/>
      </c>
    </row>
    <row r="133" spans="1:8" x14ac:dyDescent="0.3">
      <c r="A133" s="22" t="str">
        <f>IF(Clients!A133="","",Clients!A133)</f>
        <v/>
      </c>
      <c r="B133" s="23" t="str">
        <f>IF($A133="","",SUMIFS(Bills!$G:$G,Bills!$A:$A,$A133))</f>
        <v/>
      </c>
      <c r="C133" s="23" t="str">
        <f>IF($A133="","",SUMIFS(Bills!$G:$G,Bills!$A:$A,$A133,Bills!$J:$J,C$3))</f>
        <v/>
      </c>
      <c r="D133" s="23" t="str">
        <f>IF($A133="","",SUMIFS(Bills!$G:$G,Bills!$A:$A,$A133,Bills!$J:$J,D$3))</f>
        <v/>
      </c>
      <c r="E133" s="23" t="str">
        <f>IF($A133="","",SUMIFS(Bills!$G:$G,Bills!$A:$A,$A133,Bills!$J:$J,E$3))</f>
        <v/>
      </c>
      <c r="F133" s="23" t="str">
        <f>IF($A133="","",SUMIFS(Bills!$G:$G,Bills!$A:$A,$A133,Bills!$J:$J,F$3))</f>
        <v/>
      </c>
      <c r="G133" s="23" t="str">
        <f>IF($A133="","",SUMIFS(Bills!$G:$G,Bills!$A:$A,$A133,Bills!$J:$J,G$3))</f>
        <v/>
      </c>
      <c r="H133" s="24" t="str">
        <f>IF(OR($A133="",N($B133)&lt;=0),"","Dear "&amp;$A133&amp;", this is a gentle reminder that ₹ "&amp;TEXT($B133,"[&gt;=10000000]##\,##\,##\,##0;[&gt;=100000]##\,##\,##0;##,##0")&amp;" is pending against your bills with "&amp;Settings!$B$4&amp;". Kindly arrange the payment at the earliest. Thank you.")</f>
        <v/>
      </c>
    </row>
    <row r="134" spans="1:8" x14ac:dyDescent="0.3">
      <c r="A134" s="22" t="str">
        <f>IF(Clients!A134="","",Clients!A134)</f>
        <v/>
      </c>
      <c r="B134" s="23" t="str">
        <f>IF($A134="","",SUMIFS(Bills!$G:$G,Bills!$A:$A,$A134))</f>
        <v/>
      </c>
      <c r="C134" s="23" t="str">
        <f>IF($A134="","",SUMIFS(Bills!$G:$G,Bills!$A:$A,$A134,Bills!$J:$J,C$3))</f>
        <v/>
      </c>
      <c r="D134" s="23" t="str">
        <f>IF($A134="","",SUMIFS(Bills!$G:$G,Bills!$A:$A,$A134,Bills!$J:$J,D$3))</f>
        <v/>
      </c>
      <c r="E134" s="23" t="str">
        <f>IF($A134="","",SUMIFS(Bills!$G:$G,Bills!$A:$A,$A134,Bills!$J:$J,E$3))</f>
        <v/>
      </c>
      <c r="F134" s="23" t="str">
        <f>IF($A134="","",SUMIFS(Bills!$G:$G,Bills!$A:$A,$A134,Bills!$J:$J,F$3))</f>
        <v/>
      </c>
      <c r="G134" s="23" t="str">
        <f>IF($A134="","",SUMIFS(Bills!$G:$G,Bills!$A:$A,$A134,Bills!$J:$J,G$3))</f>
        <v/>
      </c>
      <c r="H134" s="24" t="str">
        <f>IF(OR($A134="",N($B134)&lt;=0),"","Dear "&amp;$A134&amp;", this is a gentle reminder that ₹ "&amp;TEXT($B134,"[&gt;=10000000]##\,##\,##\,##0;[&gt;=100000]##\,##\,##0;##,##0")&amp;" is pending against your bills with "&amp;Settings!$B$4&amp;". Kindly arrange the payment at the earliest. Thank you.")</f>
        <v/>
      </c>
    </row>
    <row r="135" spans="1:8" x14ac:dyDescent="0.3">
      <c r="A135" s="22" t="str">
        <f>IF(Clients!A135="","",Clients!A135)</f>
        <v/>
      </c>
      <c r="B135" s="23" t="str">
        <f>IF($A135="","",SUMIFS(Bills!$G:$G,Bills!$A:$A,$A135))</f>
        <v/>
      </c>
      <c r="C135" s="23" t="str">
        <f>IF($A135="","",SUMIFS(Bills!$G:$G,Bills!$A:$A,$A135,Bills!$J:$J,C$3))</f>
        <v/>
      </c>
      <c r="D135" s="23" t="str">
        <f>IF($A135="","",SUMIFS(Bills!$G:$G,Bills!$A:$A,$A135,Bills!$J:$J,D$3))</f>
        <v/>
      </c>
      <c r="E135" s="23" t="str">
        <f>IF($A135="","",SUMIFS(Bills!$G:$G,Bills!$A:$A,$A135,Bills!$J:$J,E$3))</f>
        <v/>
      </c>
      <c r="F135" s="23" t="str">
        <f>IF($A135="","",SUMIFS(Bills!$G:$G,Bills!$A:$A,$A135,Bills!$J:$J,F$3))</f>
        <v/>
      </c>
      <c r="G135" s="23" t="str">
        <f>IF($A135="","",SUMIFS(Bills!$G:$G,Bills!$A:$A,$A135,Bills!$J:$J,G$3))</f>
        <v/>
      </c>
      <c r="H135" s="24" t="str">
        <f>IF(OR($A135="",N($B135)&lt;=0),"","Dear "&amp;$A135&amp;", this is a gentle reminder that ₹ "&amp;TEXT($B135,"[&gt;=10000000]##\,##\,##\,##0;[&gt;=100000]##\,##\,##0;##,##0")&amp;" is pending against your bills with "&amp;Settings!$B$4&amp;". Kindly arrange the payment at the earliest. Thank you.")</f>
        <v/>
      </c>
    </row>
    <row r="136" spans="1:8" x14ac:dyDescent="0.3">
      <c r="A136" s="22" t="str">
        <f>IF(Clients!A136="","",Clients!A136)</f>
        <v/>
      </c>
      <c r="B136" s="23" t="str">
        <f>IF($A136="","",SUMIFS(Bills!$G:$G,Bills!$A:$A,$A136))</f>
        <v/>
      </c>
      <c r="C136" s="23" t="str">
        <f>IF($A136="","",SUMIFS(Bills!$G:$G,Bills!$A:$A,$A136,Bills!$J:$J,C$3))</f>
        <v/>
      </c>
      <c r="D136" s="23" t="str">
        <f>IF($A136="","",SUMIFS(Bills!$G:$G,Bills!$A:$A,$A136,Bills!$J:$J,D$3))</f>
        <v/>
      </c>
      <c r="E136" s="23" t="str">
        <f>IF($A136="","",SUMIFS(Bills!$G:$G,Bills!$A:$A,$A136,Bills!$J:$J,E$3))</f>
        <v/>
      </c>
      <c r="F136" s="23" t="str">
        <f>IF($A136="","",SUMIFS(Bills!$G:$G,Bills!$A:$A,$A136,Bills!$J:$J,F$3))</f>
        <v/>
      </c>
      <c r="G136" s="23" t="str">
        <f>IF($A136="","",SUMIFS(Bills!$G:$G,Bills!$A:$A,$A136,Bills!$J:$J,G$3))</f>
        <v/>
      </c>
      <c r="H136" s="24" t="str">
        <f>IF(OR($A136="",N($B136)&lt;=0),"","Dear "&amp;$A136&amp;", this is a gentle reminder that ₹ "&amp;TEXT($B136,"[&gt;=10000000]##\,##\,##\,##0;[&gt;=100000]##\,##\,##0;##,##0")&amp;" is pending against your bills with "&amp;Settings!$B$4&amp;". Kindly arrange the payment at the earliest. Thank you.")</f>
        <v/>
      </c>
    </row>
    <row r="137" spans="1:8" x14ac:dyDescent="0.3">
      <c r="A137" s="22" t="str">
        <f>IF(Clients!A137="","",Clients!A137)</f>
        <v/>
      </c>
      <c r="B137" s="23" t="str">
        <f>IF($A137="","",SUMIFS(Bills!$G:$G,Bills!$A:$A,$A137))</f>
        <v/>
      </c>
      <c r="C137" s="23" t="str">
        <f>IF($A137="","",SUMIFS(Bills!$G:$G,Bills!$A:$A,$A137,Bills!$J:$J,C$3))</f>
        <v/>
      </c>
      <c r="D137" s="23" t="str">
        <f>IF($A137="","",SUMIFS(Bills!$G:$G,Bills!$A:$A,$A137,Bills!$J:$J,D$3))</f>
        <v/>
      </c>
      <c r="E137" s="23" t="str">
        <f>IF($A137="","",SUMIFS(Bills!$G:$G,Bills!$A:$A,$A137,Bills!$J:$J,E$3))</f>
        <v/>
      </c>
      <c r="F137" s="23" t="str">
        <f>IF($A137="","",SUMIFS(Bills!$G:$G,Bills!$A:$A,$A137,Bills!$J:$J,F$3))</f>
        <v/>
      </c>
      <c r="G137" s="23" t="str">
        <f>IF($A137="","",SUMIFS(Bills!$G:$G,Bills!$A:$A,$A137,Bills!$J:$J,G$3))</f>
        <v/>
      </c>
      <c r="H137" s="24" t="str">
        <f>IF(OR($A137="",N($B137)&lt;=0),"","Dear "&amp;$A137&amp;", this is a gentle reminder that ₹ "&amp;TEXT($B137,"[&gt;=10000000]##\,##\,##\,##0;[&gt;=100000]##\,##\,##0;##,##0")&amp;" is pending against your bills with "&amp;Settings!$B$4&amp;". Kindly arrange the payment at the earliest. Thank you.")</f>
        <v/>
      </c>
    </row>
    <row r="138" spans="1:8" x14ac:dyDescent="0.3">
      <c r="A138" s="22" t="str">
        <f>IF(Clients!A138="","",Clients!A138)</f>
        <v/>
      </c>
      <c r="B138" s="23" t="str">
        <f>IF($A138="","",SUMIFS(Bills!$G:$G,Bills!$A:$A,$A138))</f>
        <v/>
      </c>
      <c r="C138" s="23" t="str">
        <f>IF($A138="","",SUMIFS(Bills!$G:$G,Bills!$A:$A,$A138,Bills!$J:$J,C$3))</f>
        <v/>
      </c>
      <c r="D138" s="23" t="str">
        <f>IF($A138="","",SUMIFS(Bills!$G:$G,Bills!$A:$A,$A138,Bills!$J:$J,D$3))</f>
        <v/>
      </c>
      <c r="E138" s="23" t="str">
        <f>IF($A138="","",SUMIFS(Bills!$G:$G,Bills!$A:$A,$A138,Bills!$J:$J,E$3))</f>
        <v/>
      </c>
      <c r="F138" s="23" t="str">
        <f>IF($A138="","",SUMIFS(Bills!$G:$G,Bills!$A:$A,$A138,Bills!$J:$J,F$3))</f>
        <v/>
      </c>
      <c r="G138" s="23" t="str">
        <f>IF($A138="","",SUMIFS(Bills!$G:$G,Bills!$A:$A,$A138,Bills!$J:$J,G$3))</f>
        <v/>
      </c>
      <c r="H138" s="24" t="str">
        <f>IF(OR($A138="",N($B138)&lt;=0),"","Dear "&amp;$A138&amp;", this is a gentle reminder that ₹ "&amp;TEXT($B138,"[&gt;=10000000]##\,##\,##\,##0;[&gt;=100000]##\,##\,##0;##,##0")&amp;" is pending against your bills with "&amp;Settings!$B$4&amp;". Kindly arrange the payment at the earliest. Thank you.")</f>
        <v/>
      </c>
    </row>
    <row r="139" spans="1:8" x14ac:dyDescent="0.3">
      <c r="A139" s="22" t="str">
        <f>IF(Clients!A139="","",Clients!A139)</f>
        <v/>
      </c>
      <c r="B139" s="23" t="str">
        <f>IF($A139="","",SUMIFS(Bills!$G:$G,Bills!$A:$A,$A139))</f>
        <v/>
      </c>
      <c r="C139" s="23" t="str">
        <f>IF($A139="","",SUMIFS(Bills!$G:$G,Bills!$A:$A,$A139,Bills!$J:$J,C$3))</f>
        <v/>
      </c>
      <c r="D139" s="23" t="str">
        <f>IF($A139="","",SUMIFS(Bills!$G:$G,Bills!$A:$A,$A139,Bills!$J:$J,D$3))</f>
        <v/>
      </c>
      <c r="E139" s="23" t="str">
        <f>IF($A139="","",SUMIFS(Bills!$G:$G,Bills!$A:$A,$A139,Bills!$J:$J,E$3))</f>
        <v/>
      </c>
      <c r="F139" s="23" t="str">
        <f>IF($A139="","",SUMIFS(Bills!$G:$G,Bills!$A:$A,$A139,Bills!$J:$J,F$3))</f>
        <v/>
      </c>
      <c r="G139" s="23" t="str">
        <f>IF($A139="","",SUMIFS(Bills!$G:$G,Bills!$A:$A,$A139,Bills!$J:$J,G$3))</f>
        <v/>
      </c>
      <c r="H139" s="24" t="str">
        <f>IF(OR($A139="",N($B139)&lt;=0),"","Dear "&amp;$A139&amp;", this is a gentle reminder that ₹ "&amp;TEXT($B139,"[&gt;=10000000]##\,##\,##\,##0;[&gt;=100000]##\,##\,##0;##,##0")&amp;" is pending against your bills with "&amp;Settings!$B$4&amp;". Kindly arrange the payment at the earliest. Thank you.")</f>
        <v/>
      </c>
    </row>
    <row r="140" spans="1:8" x14ac:dyDescent="0.3">
      <c r="A140" s="22" t="str">
        <f>IF(Clients!A140="","",Clients!A140)</f>
        <v/>
      </c>
      <c r="B140" s="23" t="str">
        <f>IF($A140="","",SUMIFS(Bills!$G:$G,Bills!$A:$A,$A140))</f>
        <v/>
      </c>
      <c r="C140" s="23" t="str">
        <f>IF($A140="","",SUMIFS(Bills!$G:$G,Bills!$A:$A,$A140,Bills!$J:$J,C$3))</f>
        <v/>
      </c>
      <c r="D140" s="23" t="str">
        <f>IF($A140="","",SUMIFS(Bills!$G:$G,Bills!$A:$A,$A140,Bills!$J:$J,D$3))</f>
        <v/>
      </c>
      <c r="E140" s="23" t="str">
        <f>IF($A140="","",SUMIFS(Bills!$G:$G,Bills!$A:$A,$A140,Bills!$J:$J,E$3))</f>
        <v/>
      </c>
      <c r="F140" s="23" t="str">
        <f>IF($A140="","",SUMIFS(Bills!$G:$G,Bills!$A:$A,$A140,Bills!$J:$J,F$3))</f>
        <v/>
      </c>
      <c r="G140" s="23" t="str">
        <f>IF($A140="","",SUMIFS(Bills!$G:$G,Bills!$A:$A,$A140,Bills!$J:$J,G$3))</f>
        <v/>
      </c>
      <c r="H140" s="24" t="str">
        <f>IF(OR($A140="",N($B140)&lt;=0),"","Dear "&amp;$A140&amp;", this is a gentle reminder that ₹ "&amp;TEXT($B140,"[&gt;=10000000]##\,##\,##\,##0;[&gt;=100000]##\,##\,##0;##,##0")&amp;" is pending against your bills with "&amp;Settings!$B$4&amp;". Kindly arrange the payment at the earliest. Thank you.")</f>
        <v/>
      </c>
    </row>
    <row r="141" spans="1:8" x14ac:dyDescent="0.3">
      <c r="A141" s="22" t="str">
        <f>IF(Clients!A141="","",Clients!A141)</f>
        <v/>
      </c>
      <c r="B141" s="23" t="str">
        <f>IF($A141="","",SUMIFS(Bills!$G:$G,Bills!$A:$A,$A141))</f>
        <v/>
      </c>
      <c r="C141" s="23" t="str">
        <f>IF($A141="","",SUMIFS(Bills!$G:$G,Bills!$A:$A,$A141,Bills!$J:$J,C$3))</f>
        <v/>
      </c>
      <c r="D141" s="23" t="str">
        <f>IF($A141="","",SUMIFS(Bills!$G:$G,Bills!$A:$A,$A141,Bills!$J:$J,D$3))</f>
        <v/>
      </c>
      <c r="E141" s="23" t="str">
        <f>IF($A141="","",SUMIFS(Bills!$G:$G,Bills!$A:$A,$A141,Bills!$J:$J,E$3))</f>
        <v/>
      </c>
      <c r="F141" s="23" t="str">
        <f>IF($A141="","",SUMIFS(Bills!$G:$G,Bills!$A:$A,$A141,Bills!$J:$J,F$3))</f>
        <v/>
      </c>
      <c r="G141" s="23" t="str">
        <f>IF($A141="","",SUMIFS(Bills!$G:$G,Bills!$A:$A,$A141,Bills!$J:$J,G$3))</f>
        <v/>
      </c>
      <c r="H141" s="24" t="str">
        <f>IF(OR($A141="",N($B141)&lt;=0),"","Dear "&amp;$A141&amp;", this is a gentle reminder that ₹ "&amp;TEXT($B141,"[&gt;=10000000]##\,##\,##\,##0;[&gt;=100000]##\,##\,##0;##,##0")&amp;" is pending against your bills with "&amp;Settings!$B$4&amp;". Kindly arrange the payment at the earliest. Thank you.")</f>
        <v/>
      </c>
    </row>
    <row r="142" spans="1:8" x14ac:dyDescent="0.3">
      <c r="A142" s="22" t="str">
        <f>IF(Clients!A142="","",Clients!A142)</f>
        <v/>
      </c>
      <c r="B142" s="23" t="str">
        <f>IF($A142="","",SUMIFS(Bills!$G:$G,Bills!$A:$A,$A142))</f>
        <v/>
      </c>
      <c r="C142" s="23" t="str">
        <f>IF($A142="","",SUMIFS(Bills!$G:$G,Bills!$A:$A,$A142,Bills!$J:$J,C$3))</f>
        <v/>
      </c>
      <c r="D142" s="23" t="str">
        <f>IF($A142="","",SUMIFS(Bills!$G:$G,Bills!$A:$A,$A142,Bills!$J:$J,D$3))</f>
        <v/>
      </c>
      <c r="E142" s="23" t="str">
        <f>IF($A142="","",SUMIFS(Bills!$G:$G,Bills!$A:$A,$A142,Bills!$J:$J,E$3))</f>
        <v/>
      </c>
      <c r="F142" s="23" t="str">
        <f>IF($A142="","",SUMIFS(Bills!$G:$G,Bills!$A:$A,$A142,Bills!$J:$J,F$3))</f>
        <v/>
      </c>
      <c r="G142" s="23" t="str">
        <f>IF($A142="","",SUMIFS(Bills!$G:$G,Bills!$A:$A,$A142,Bills!$J:$J,G$3))</f>
        <v/>
      </c>
      <c r="H142" s="24" t="str">
        <f>IF(OR($A142="",N($B142)&lt;=0),"","Dear "&amp;$A142&amp;", this is a gentle reminder that ₹ "&amp;TEXT($B142,"[&gt;=10000000]##\,##\,##\,##0;[&gt;=100000]##\,##\,##0;##,##0")&amp;" is pending against your bills with "&amp;Settings!$B$4&amp;". Kindly arrange the payment at the earliest. Thank you.")</f>
        <v/>
      </c>
    </row>
    <row r="143" spans="1:8" x14ac:dyDescent="0.3">
      <c r="A143" s="22" t="str">
        <f>IF(Clients!A143="","",Clients!A143)</f>
        <v/>
      </c>
      <c r="B143" s="23" t="str">
        <f>IF($A143="","",SUMIFS(Bills!$G:$G,Bills!$A:$A,$A143))</f>
        <v/>
      </c>
      <c r="C143" s="23" t="str">
        <f>IF($A143="","",SUMIFS(Bills!$G:$G,Bills!$A:$A,$A143,Bills!$J:$J,C$3))</f>
        <v/>
      </c>
      <c r="D143" s="23" t="str">
        <f>IF($A143="","",SUMIFS(Bills!$G:$G,Bills!$A:$A,$A143,Bills!$J:$J,D$3))</f>
        <v/>
      </c>
      <c r="E143" s="23" t="str">
        <f>IF($A143="","",SUMIFS(Bills!$G:$G,Bills!$A:$A,$A143,Bills!$J:$J,E$3))</f>
        <v/>
      </c>
      <c r="F143" s="23" t="str">
        <f>IF($A143="","",SUMIFS(Bills!$G:$G,Bills!$A:$A,$A143,Bills!$J:$J,F$3))</f>
        <v/>
      </c>
      <c r="G143" s="23" t="str">
        <f>IF($A143="","",SUMIFS(Bills!$G:$G,Bills!$A:$A,$A143,Bills!$J:$J,G$3))</f>
        <v/>
      </c>
      <c r="H143" s="24" t="str">
        <f>IF(OR($A143="",N($B143)&lt;=0),"","Dear "&amp;$A143&amp;", this is a gentle reminder that ₹ "&amp;TEXT($B143,"[&gt;=10000000]##\,##\,##\,##0;[&gt;=100000]##\,##\,##0;##,##0")&amp;" is pending against your bills with "&amp;Settings!$B$4&amp;". Kindly arrange the payment at the earliest. Thank you.")</f>
        <v/>
      </c>
    </row>
    <row r="144" spans="1:8" x14ac:dyDescent="0.3">
      <c r="A144" s="22" t="str">
        <f>IF(Clients!A144="","",Clients!A144)</f>
        <v/>
      </c>
      <c r="B144" s="23" t="str">
        <f>IF($A144="","",SUMIFS(Bills!$G:$G,Bills!$A:$A,$A144))</f>
        <v/>
      </c>
      <c r="C144" s="23" t="str">
        <f>IF($A144="","",SUMIFS(Bills!$G:$G,Bills!$A:$A,$A144,Bills!$J:$J,C$3))</f>
        <v/>
      </c>
      <c r="D144" s="23" t="str">
        <f>IF($A144="","",SUMIFS(Bills!$G:$G,Bills!$A:$A,$A144,Bills!$J:$J,D$3))</f>
        <v/>
      </c>
      <c r="E144" s="23" t="str">
        <f>IF($A144="","",SUMIFS(Bills!$G:$G,Bills!$A:$A,$A144,Bills!$J:$J,E$3))</f>
        <v/>
      </c>
      <c r="F144" s="23" t="str">
        <f>IF($A144="","",SUMIFS(Bills!$G:$G,Bills!$A:$A,$A144,Bills!$J:$J,F$3))</f>
        <v/>
      </c>
      <c r="G144" s="23" t="str">
        <f>IF($A144="","",SUMIFS(Bills!$G:$G,Bills!$A:$A,$A144,Bills!$J:$J,G$3))</f>
        <v/>
      </c>
      <c r="H144" s="24" t="str">
        <f>IF(OR($A144="",N($B144)&lt;=0),"","Dear "&amp;$A144&amp;", this is a gentle reminder that ₹ "&amp;TEXT($B144,"[&gt;=10000000]##\,##\,##\,##0;[&gt;=100000]##\,##\,##0;##,##0")&amp;" is pending against your bills with "&amp;Settings!$B$4&amp;". Kindly arrange the payment at the earliest. Thank you.")</f>
        <v/>
      </c>
    </row>
    <row r="145" spans="1:8" x14ac:dyDescent="0.3">
      <c r="A145" s="22" t="str">
        <f>IF(Clients!A145="","",Clients!A145)</f>
        <v/>
      </c>
      <c r="B145" s="23" t="str">
        <f>IF($A145="","",SUMIFS(Bills!$G:$G,Bills!$A:$A,$A145))</f>
        <v/>
      </c>
      <c r="C145" s="23" t="str">
        <f>IF($A145="","",SUMIFS(Bills!$G:$G,Bills!$A:$A,$A145,Bills!$J:$J,C$3))</f>
        <v/>
      </c>
      <c r="D145" s="23" t="str">
        <f>IF($A145="","",SUMIFS(Bills!$G:$G,Bills!$A:$A,$A145,Bills!$J:$J,D$3))</f>
        <v/>
      </c>
      <c r="E145" s="23" t="str">
        <f>IF($A145="","",SUMIFS(Bills!$G:$G,Bills!$A:$A,$A145,Bills!$J:$J,E$3))</f>
        <v/>
      </c>
      <c r="F145" s="23" t="str">
        <f>IF($A145="","",SUMIFS(Bills!$G:$G,Bills!$A:$A,$A145,Bills!$J:$J,F$3))</f>
        <v/>
      </c>
      <c r="G145" s="23" t="str">
        <f>IF($A145="","",SUMIFS(Bills!$G:$G,Bills!$A:$A,$A145,Bills!$J:$J,G$3))</f>
        <v/>
      </c>
      <c r="H145" s="24" t="str">
        <f>IF(OR($A145="",N($B145)&lt;=0),"","Dear "&amp;$A145&amp;", this is a gentle reminder that ₹ "&amp;TEXT($B145,"[&gt;=10000000]##\,##\,##\,##0;[&gt;=100000]##\,##\,##0;##,##0")&amp;" is pending against your bills with "&amp;Settings!$B$4&amp;". Kindly arrange the payment at the earliest. Thank you.")</f>
        <v/>
      </c>
    </row>
    <row r="146" spans="1:8" x14ac:dyDescent="0.3">
      <c r="A146" s="22" t="str">
        <f>IF(Clients!A146="","",Clients!A146)</f>
        <v/>
      </c>
      <c r="B146" s="23" t="str">
        <f>IF($A146="","",SUMIFS(Bills!$G:$G,Bills!$A:$A,$A146))</f>
        <v/>
      </c>
      <c r="C146" s="23" t="str">
        <f>IF($A146="","",SUMIFS(Bills!$G:$G,Bills!$A:$A,$A146,Bills!$J:$J,C$3))</f>
        <v/>
      </c>
      <c r="D146" s="23" t="str">
        <f>IF($A146="","",SUMIFS(Bills!$G:$G,Bills!$A:$A,$A146,Bills!$J:$J,D$3))</f>
        <v/>
      </c>
      <c r="E146" s="23" t="str">
        <f>IF($A146="","",SUMIFS(Bills!$G:$G,Bills!$A:$A,$A146,Bills!$J:$J,E$3))</f>
        <v/>
      </c>
      <c r="F146" s="23" t="str">
        <f>IF($A146="","",SUMIFS(Bills!$G:$G,Bills!$A:$A,$A146,Bills!$J:$J,F$3))</f>
        <v/>
      </c>
      <c r="G146" s="23" t="str">
        <f>IF($A146="","",SUMIFS(Bills!$G:$G,Bills!$A:$A,$A146,Bills!$J:$J,G$3))</f>
        <v/>
      </c>
      <c r="H146" s="24" t="str">
        <f>IF(OR($A146="",N($B146)&lt;=0),"","Dear "&amp;$A146&amp;", this is a gentle reminder that ₹ "&amp;TEXT($B146,"[&gt;=10000000]##\,##\,##\,##0;[&gt;=100000]##\,##\,##0;##,##0")&amp;" is pending against your bills with "&amp;Settings!$B$4&amp;". Kindly arrange the payment at the earliest. Thank you.")</f>
        <v/>
      </c>
    </row>
    <row r="147" spans="1:8" x14ac:dyDescent="0.3">
      <c r="A147" s="22" t="str">
        <f>IF(Clients!A147="","",Clients!A147)</f>
        <v/>
      </c>
      <c r="B147" s="23" t="str">
        <f>IF($A147="","",SUMIFS(Bills!$G:$G,Bills!$A:$A,$A147))</f>
        <v/>
      </c>
      <c r="C147" s="23" t="str">
        <f>IF($A147="","",SUMIFS(Bills!$G:$G,Bills!$A:$A,$A147,Bills!$J:$J,C$3))</f>
        <v/>
      </c>
      <c r="D147" s="23" t="str">
        <f>IF($A147="","",SUMIFS(Bills!$G:$G,Bills!$A:$A,$A147,Bills!$J:$J,D$3))</f>
        <v/>
      </c>
      <c r="E147" s="23" t="str">
        <f>IF($A147="","",SUMIFS(Bills!$G:$G,Bills!$A:$A,$A147,Bills!$J:$J,E$3))</f>
        <v/>
      </c>
      <c r="F147" s="23" t="str">
        <f>IF($A147="","",SUMIFS(Bills!$G:$G,Bills!$A:$A,$A147,Bills!$J:$J,F$3))</f>
        <v/>
      </c>
      <c r="G147" s="23" t="str">
        <f>IF($A147="","",SUMIFS(Bills!$G:$G,Bills!$A:$A,$A147,Bills!$J:$J,G$3))</f>
        <v/>
      </c>
      <c r="H147" s="24" t="str">
        <f>IF(OR($A147="",N($B147)&lt;=0),"","Dear "&amp;$A147&amp;", this is a gentle reminder that ₹ "&amp;TEXT($B147,"[&gt;=10000000]##\,##\,##\,##0;[&gt;=100000]##\,##\,##0;##,##0")&amp;" is pending against your bills with "&amp;Settings!$B$4&amp;". Kindly arrange the payment at the earliest. Thank you.")</f>
        <v/>
      </c>
    </row>
    <row r="148" spans="1:8" x14ac:dyDescent="0.3">
      <c r="A148" s="22" t="str">
        <f>IF(Clients!A148="","",Clients!A148)</f>
        <v/>
      </c>
      <c r="B148" s="23" t="str">
        <f>IF($A148="","",SUMIFS(Bills!$G:$G,Bills!$A:$A,$A148))</f>
        <v/>
      </c>
      <c r="C148" s="23" t="str">
        <f>IF($A148="","",SUMIFS(Bills!$G:$G,Bills!$A:$A,$A148,Bills!$J:$J,C$3))</f>
        <v/>
      </c>
      <c r="D148" s="23" t="str">
        <f>IF($A148="","",SUMIFS(Bills!$G:$G,Bills!$A:$A,$A148,Bills!$J:$J,D$3))</f>
        <v/>
      </c>
      <c r="E148" s="23" t="str">
        <f>IF($A148="","",SUMIFS(Bills!$G:$G,Bills!$A:$A,$A148,Bills!$J:$J,E$3))</f>
        <v/>
      </c>
      <c r="F148" s="23" t="str">
        <f>IF($A148="","",SUMIFS(Bills!$G:$G,Bills!$A:$A,$A148,Bills!$J:$J,F$3))</f>
        <v/>
      </c>
      <c r="G148" s="23" t="str">
        <f>IF($A148="","",SUMIFS(Bills!$G:$G,Bills!$A:$A,$A148,Bills!$J:$J,G$3))</f>
        <v/>
      </c>
      <c r="H148" s="24" t="str">
        <f>IF(OR($A148="",N($B148)&lt;=0),"","Dear "&amp;$A148&amp;", this is a gentle reminder that ₹ "&amp;TEXT($B148,"[&gt;=10000000]##\,##\,##\,##0;[&gt;=100000]##\,##\,##0;##,##0")&amp;" is pending against your bills with "&amp;Settings!$B$4&amp;". Kindly arrange the payment at the earliest. Thank you.")</f>
        <v/>
      </c>
    </row>
    <row r="149" spans="1:8" x14ac:dyDescent="0.3">
      <c r="A149" s="22" t="str">
        <f>IF(Clients!A149="","",Clients!A149)</f>
        <v/>
      </c>
      <c r="B149" s="23" t="str">
        <f>IF($A149="","",SUMIFS(Bills!$G:$G,Bills!$A:$A,$A149))</f>
        <v/>
      </c>
      <c r="C149" s="23" t="str">
        <f>IF($A149="","",SUMIFS(Bills!$G:$G,Bills!$A:$A,$A149,Bills!$J:$J,C$3))</f>
        <v/>
      </c>
      <c r="D149" s="23" t="str">
        <f>IF($A149="","",SUMIFS(Bills!$G:$G,Bills!$A:$A,$A149,Bills!$J:$J,D$3))</f>
        <v/>
      </c>
      <c r="E149" s="23" t="str">
        <f>IF($A149="","",SUMIFS(Bills!$G:$G,Bills!$A:$A,$A149,Bills!$J:$J,E$3))</f>
        <v/>
      </c>
      <c r="F149" s="23" t="str">
        <f>IF($A149="","",SUMIFS(Bills!$G:$G,Bills!$A:$A,$A149,Bills!$J:$J,F$3))</f>
        <v/>
      </c>
      <c r="G149" s="23" t="str">
        <f>IF($A149="","",SUMIFS(Bills!$G:$G,Bills!$A:$A,$A149,Bills!$J:$J,G$3))</f>
        <v/>
      </c>
      <c r="H149" s="24" t="str">
        <f>IF(OR($A149="",N($B149)&lt;=0),"","Dear "&amp;$A149&amp;", this is a gentle reminder that ₹ "&amp;TEXT($B149,"[&gt;=10000000]##\,##\,##\,##0;[&gt;=100000]##\,##\,##0;##,##0")&amp;" is pending against your bills with "&amp;Settings!$B$4&amp;". Kindly arrange the payment at the earliest. Thank you.")</f>
        <v/>
      </c>
    </row>
    <row r="150" spans="1:8" x14ac:dyDescent="0.3">
      <c r="A150" s="22" t="str">
        <f>IF(Clients!A150="","",Clients!A150)</f>
        <v/>
      </c>
      <c r="B150" s="23" t="str">
        <f>IF($A150="","",SUMIFS(Bills!$G:$G,Bills!$A:$A,$A150))</f>
        <v/>
      </c>
      <c r="C150" s="23" t="str">
        <f>IF($A150="","",SUMIFS(Bills!$G:$G,Bills!$A:$A,$A150,Bills!$J:$J,C$3))</f>
        <v/>
      </c>
      <c r="D150" s="23" t="str">
        <f>IF($A150="","",SUMIFS(Bills!$G:$G,Bills!$A:$A,$A150,Bills!$J:$J,D$3))</f>
        <v/>
      </c>
      <c r="E150" s="23" t="str">
        <f>IF($A150="","",SUMIFS(Bills!$G:$G,Bills!$A:$A,$A150,Bills!$J:$J,E$3))</f>
        <v/>
      </c>
      <c r="F150" s="23" t="str">
        <f>IF($A150="","",SUMIFS(Bills!$G:$G,Bills!$A:$A,$A150,Bills!$J:$J,F$3))</f>
        <v/>
      </c>
      <c r="G150" s="23" t="str">
        <f>IF($A150="","",SUMIFS(Bills!$G:$G,Bills!$A:$A,$A150,Bills!$J:$J,G$3))</f>
        <v/>
      </c>
      <c r="H150" s="24" t="str">
        <f>IF(OR($A150="",N($B150)&lt;=0),"","Dear "&amp;$A150&amp;", this is a gentle reminder that ₹ "&amp;TEXT($B150,"[&gt;=10000000]##\,##\,##\,##0;[&gt;=100000]##\,##\,##0;##,##0")&amp;" is pending against your bills with "&amp;Settings!$B$4&amp;". Kindly arrange the payment at the earliest. Thank you.")</f>
        <v/>
      </c>
    </row>
    <row r="151" spans="1:8" x14ac:dyDescent="0.3">
      <c r="A151" s="22" t="str">
        <f>IF(Clients!A151="","",Clients!A151)</f>
        <v/>
      </c>
      <c r="B151" s="23" t="str">
        <f>IF($A151="","",SUMIFS(Bills!$G:$G,Bills!$A:$A,$A151))</f>
        <v/>
      </c>
      <c r="C151" s="23" t="str">
        <f>IF($A151="","",SUMIFS(Bills!$G:$G,Bills!$A:$A,$A151,Bills!$J:$J,C$3))</f>
        <v/>
      </c>
      <c r="D151" s="23" t="str">
        <f>IF($A151="","",SUMIFS(Bills!$G:$G,Bills!$A:$A,$A151,Bills!$J:$J,D$3))</f>
        <v/>
      </c>
      <c r="E151" s="23" t="str">
        <f>IF($A151="","",SUMIFS(Bills!$G:$G,Bills!$A:$A,$A151,Bills!$J:$J,E$3))</f>
        <v/>
      </c>
      <c r="F151" s="23" t="str">
        <f>IF($A151="","",SUMIFS(Bills!$G:$G,Bills!$A:$A,$A151,Bills!$J:$J,F$3))</f>
        <v/>
      </c>
      <c r="G151" s="23" t="str">
        <f>IF($A151="","",SUMIFS(Bills!$G:$G,Bills!$A:$A,$A151,Bills!$J:$J,G$3))</f>
        <v/>
      </c>
      <c r="H151" s="24" t="str">
        <f>IF(OR($A151="",N($B151)&lt;=0),"","Dear "&amp;$A151&amp;", this is a gentle reminder that ₹ "&amp;TEXT($B151,"[&gt;=10000000]##\,##\,##\,##0;[&gt;=100000]##\,##\,##0;##,##0")&amp;" is pending against your bills with "&amp;Settings!$B$4&amp;". Kindly arrange the payment at the earliest. Thank you.")</f>
        <v/>
      </c>
    </row>
    <row r="152" spans="1:8" x14ac:dyDescent="0.3">
      <c r="A152" s="22" t="str">
        <f>IF(Clients!A152="","",Clients!A152)</f>
        <v/>
      </c>
      <c r="B152" s="23" t="str">
        <f>IF($A152="","",SUMIFS(Bills!$G:$G,Bills!$A:$A,$A152))</f>
        <v/>
      </c>
      <c r="C152" s="23" t="str">
        <f>IF($A152="","",SUMIFS(Bills!$G:$G,Bills!$A:$A,$A152,Bills!$J:$J,C$3))</f>
        <v/>
      </c>
      <c r="D152" s="23" t="str">
        <f>IF($A152="","",SUMIFS(Bills!$G:$G,Bills!$A:$A,$A152,Bills!$J:$J,D$3))</f>
        <v/>
      </c>
      <c r="E152" s="23" t="str">
        <f>IF($A152="","",SUMIFS(Bills!$G:$G,Bills!$A:$A,$A152,Bills!$J:$J,E$3))</f>
        <v/>
      </c>
      <c r="F152" s="23" t="str">
        <f>IF($A152="","",SUMIFS(Bills!$G:$G,Bills!$A:$A,$A152,Bills!$J:$J,F$3))</f>
        <v/>
      </c>
      <c r="G152" s="23" t="str">
        <f>IF($A152="","",SUMIFS(Bills!$G:$G,Bills!$A:$A,$A152,Bills!$J:$J,G$3))</f>
        <v/>
      </c>
      <c r="H152" s="24" t="str">
        <f>IF(OR($A152="",N($B152)&lt;=0),"","Dear "&amp;$A152&amp;", this is a gentle reminder that ₹ "&amp;TEXT($B152,"[&gt;=10000000]##\,##\,##\,##0;[&gt;=100000]##\,##\,##0;##,##0")&amp;" is pending against your bills with "&amp;Settings!$B$4&amp;". Kindly arrange the payment at the earliest. Thank you.")</f>
        <v/>
      </c>
    </row>
    <row r="153" spans="1:8" x14ac:dyDescent="0.3">
      <c r="A153" s="22" t="str">
        <f>IF(Clients!A153="","",Clients!A153)</f>
        <v/>
      </c>
      <c r="B153" s="23" t="str">
        <f>IF($A153="","",SUMIFS(Bills!$G:$G,Bills!$A:$A,$A153))</f>
        <v/>
      </c>
      <c r="C153" s="23" t="str">
        <f>IF($A153="","",SUMIFS(Bills!$G:$G,Bills!$A:$A,$A153,Bills!$J:$J,C$3))</f>
        <v/>
      </c>
      <c r="D153" s="23" t="str">
        <f>IF($A153="","",SUMIFS(Bills!$G:$G,Bills!$A:$A,$A153,Bills!$J:$J,D$3))</f>
        <v/>
      </c>
      <c r="E153" s="23" t="str">
        <f>IF($A153="","",SUMIFS(Bills!$G:$G,Bills!$A:$A,$A153,Bills!$J:$J,E$3))</f>
        <v/>
      </c>
      <c r="F153" s="23" t="str">
        <f>IF($A153="","",SUMIFS(Bills!$G:$G,Bills!$A:$A,$A153,Bills!$J:$J,F$3))</f>
        <v/>
      </c>
      <c r="G153" s="23" t="str">
        <f>IF($A153="","",SUMIFS(Bills!$G:$G,Bills!$A:$A,$A153,Bills!$J:$J,G$3))</f>
        <v/>
      </c>
      <c r="H153" s="24" t="str">
        <f>IF(OR($A153="",N($B153)&lt;=0),"","Dear "&amp;$A153&amp;", this is a gentle reminder that ₹ "&amp;TEXT($B153,"[&gt;=10000000]##\,##\,##\,##0;[&gt;=100000]##\,##\,##0;##,##0")&amp;" is pending against your bills with "&amp;Settings!$B$4&amp;". Kindly arrange the payment at the earliest. Thank you.")</f>
        <v/>
      </c>
    </row>
    <row r="154" spans="1:8" x14ac:dyDescent="0.3">
      <c r="A154" s="22" t="str">
        <f>IF(Clients!A154="","",Clients!A154)</f>
        <v/>
      </c>
      <c r="B154" s="23" t="str">
        <f>IF($A154="","",SUMIFS(Bills!$G:$G,Bills!$A:$A,$A154))</f>
        <v/>
      </c>
      <c r="C154" s="23" t="str">
        <f>IF($A154="","",SUMIFS(Bills!$G:$G,Bills!$A:$A,$A154,Bills!$J:$J,C$3))</f>
        <v/>
      </c>
      <c r="D154" s="23" t="str">
        <f>IF($A154="","",SUMIFS(Bills!$G:$G,Bills!$A:$A,$A154,Bills!$J:$J,D$3))</f>
        <v/>
      </c>
      <c r="E154" s="23" t="str">
        <f>IF($A154="","",SUMIFS(Bills!$G:$G,Bills!$A:$A,$A154,Bills!$J:$J,E$3))</f>
        <v/>
      </c>
      <c r="F154" s="23" t="str">
        <f>IF($A154="","",SUMIFS(Bills!$G:$G,Bills!$A:$A,$A154,Bills!$J:$J,F$3))</f>
        <v/>
      </c>
      <c r="G154" s="23" t="str">
        <f>IF($A154="","",SUMIFS(Bills!$G:$G,Bills!$A:$A,$A154,Bills!$J:$J,G$3))</f>
        <v/>
      </c>
      <c r="H154" s="24" t="str">
        <f>IF(OR($A154="",N($B154)&lt;=0),"","Dear "&amp;$A154&amp;", this is a gentle reminder that ₹ "&amp;TEXT($B154,"[&gt;=10000000]##\,##\,##\,##0;[&gt;=100000]##\,##\,##0;##,##0")&amp;" is pending against your bills with "&amp;Settings!$B$4&amp;". Kindly arrange the payment at the earliest. Thank you.")</f>
        <v/>
      </c>
    </row>
    <row r="155" spans="1:8" x14ac:dyDescent="0.3">
      <c r="A155" s="22" t="str">
        <f>IF(Clients!A155="","",Clients!A155)</f>
        <v/>
      </c>
      <c r="B155" s="23" t="str">
        <f>IF($A155="","",SUMIFS(Bills!$G:$G,Bills!$A:$A,$A155))</f>
        <v/>
      </c>
      <c r="C155" s="23" t="str">
        <f>IF($A155="","",SUMIFS(Bills!$G:$G,Bills!$A:$A,$A155,Bills!$J:$J,C$3))</f>
        <v/>
      </c>
      <c r="D155" s="23" t="str">
        <f>IF($A155="","",SUMIFS(Bills!$G:$G,Bills!$A:$A,$A155,Bills!$J:$J,D$3))</f>
        <v/>
      </c>
      <c r="E155" s="23" t="str">
        <f>IF($A155="","",SUMIFS(Bills!$G:$G,Bills!$A:$A,$A155,Bills!$J:$J,E$3))</f>
        <v/>
      </c>
      <c r="F155" s="23" t="str">
        <f>IF($A155="","",SUMIFS(Bills!$G:$G,Bills!$A:$A,$A155,Bills!$J:$J,F$3))</f>
        <v/>
      </c>
      <c r="G155" s="23" t="str">
        <f>IF($A155="","",SUMIFS(Bills!$G:$G,Bills!$A:$A,$A155,Bills!$J:$J,G$3))</f>
        <v/>
      </c>
      <c r="H155" s="24" t="str">
        <f>IF(OR($A155="",N($B155)&lt;=0),"","Dear "&amp;$A155&amp;", this is a gentle reminder that ₹ "&amp;TEXT($B155,"[&gt;=10000000]##\,##\,##\,##0;[&gt;=100000]##\,##\,##0;##,##0")&amp;" is pending against your bills with "&amp;Settings!$B$4&amp;". Kindly arrange the payment at the earliest. Thank you.")</f>
        <v/>
      </c>
    </row>
    <row r="156" spans="1:8" x14ac:dyDescent="0.3">
      <c r="A156" s="22" t="str">
        <f>IF(Clients!A156="","",Clients!A156)</f>
        <v/>
      </c>
      <c r="B156" s="23" t="str">
        <f>IF($A156="","",SUMIFS(Bills!$G:$G,Bills!$A:$A,$A156))</f>
        <v/>
      </c>
      <c r="C156" s="23" t="str">
        <f>IF($A156="","",SUMIFS(Bills!$G:$G,Bills!$A:$A,$A156,Bills!$J:$J,C$3))</f>
        <v/>
      </c>
      <c r="D156" s="23" t="str">
        <f>IF($A156="","",SUMIFS(Bills!$G:$G,Bills!$A:$A,$A156,Bills!$J:$J,D$3))</f>
        <v/>
      </c>
      <c r="E156" s="23" t="str">
        <f>IF($A156="","",SUMIFS(Bills!$G:$G,Bills!$A:$A,$A156,Bills!$J:$J,E$3))</f>
        <v/>
      </c>
      <c r="F156" s="23" t="str">
        <f>IF($A156="","",SUMIFS(Bills!$G:$G,Bills!$A:$A,$A156,Bills!$J:$J,F$3))</f>
        <v/>
      </c>
      <c r="G156" s="23" t="str">
        <f>IF($A156="","",SUMIFS(Bills!$G:$G,Bills!$A:$A,$A156,Bills!$J:$J,G$3))</f>
        <v/>
      </c>
      <c r="H156" s="24" t="str">
        <f>IF(OR($A156="",N($B156)&lt;=0),"","Dear "&amp;$A156&amp;", this is a gentle reminder that ₹ "&amp;TEXT($B156,"[&gt;=10000000]##\,##\,##\,##0;[&gt;=100000]##\,##\,##0;##,##0")&amp;" is pending against your bills with "&amp;Settings!$B$4&amp;". Kindly arrange the payment at the earliest. Thank you.")</f>
        <v/>
      </c>
    </row>
    <row r="157" spans="1:8" x14ac:dyDescent="0.3">
      <c r="A157" s="22" t="str">
        <f>IF(Clients!A157="","",Clients!A157)</f>
        <v/>
      </c>
      <c r="B157" s="23" t="str">
        <f>IF($A157="","",SUMIFS(Bills!$G:$G,Bills!$A:$A,$A157))</f>
        <v/>
      </c>
      <c r="C157" s="23" t="str">
        <f>IF($A157="","",SUMIFS(Bills!$G:$G,Bills!$A:$A,$A157,Bills!$J:$J,C$3))</f>
        <v/>
      </c>
      <c r="D157" s="23" t="str">
        <f>IF($A157="","",SUMIFS(Bills!$G:$G,Bills!$A:$A,$A157,Bills!$J:$J,D$3))</f>
        <v/>
      </c>
      <c r="E157" s="23" t="str">
        <f>IF($A157="","",SUMIFS(Bills!$G:$G,Bills!$A:$A,$A157,Bills!$J:$J,E$3))</f>
        <v/>
      </c>
      <c r="F157" s="23" t="str">
        <f>IF($A157="","",SUMIFS(Bills!$G:$G,Bills!$A:$A,$A157,Bills!$J:$J,F$3))</f>
        <v/>
      </c>
      <c r="G157" s="23" t="str">
        <f>IF($A157="","",SUMIFS(Bills!$G:$G,Bills!$A:$A,$A157,Bills!$J:$J,G$3))</f>
        <v/>
      </c>
      <c r="H157" s="24" t="str">
        <f>IF(OR($A157="",N($B157)&lt;=0),"","Dear "&amp;$A157&amp;", this is a gentle reminder that ₹ "&amp;TEXT($B157,"[&gt;=10000000]##\,##\,##\,##0;[&gt;=100000]##\,##\,##0;##,##0")&amp;" is pending against your bills with "&amp;Settings!$B$4&amp;". Kindly arrange the payment at the earliest. Thank you.")</f>
        <v/>
      </c>
    </row>
    <row r="158" spans="1:8" x14ac:dyDescent="0.3">
      <c r="A158" s="22" t="str">
        <f>IF(Clients!A158="","",Clients!A158)</f>
        <v/>
      </c>
      <c r="B158" s="23" t="str">
        <f>IF($A158="","",SUMIFS(Bills!$G:$G,Bills!$A:$A,$A158))</f>
        <v/>
      </c>
      <c r="C158" s="23" t="str">
        <f>IF($A158="","",SUMIFS(Bills!$G:$G,Bills!$A:$A,$A158,Bills!$J:$J,C$3))</f>
        <v/>
      </c>
      <c r="D158" s="23" t="str">
        <f>IF($A158="","",SUMIFS(Bills!$G:$G,Bills!$A:$A,$A158,Bills!$J:$J,D$3))</f>
        <v/>
      </c>
      <c r="E158" s="23" t="str">
        <f>IF($A158="","",SUMIFS(Bills!$G:$G,Bills!$A:$A,$A158,Bills!$J:$J,E$3))</f>
        <v/>
      </c>
      <c r="F158" s="23" t="str">
        <f>IF($A158="","",SUMIFS(Bills!$G:$G,Bills!$A:$A,$A158,Bills!$J:$J,F$3))</f>
        <v/>
      </c>
      <c r="G158" s="23" t="str">
        <f>IF($A158="","",SUMIFS(Bills!$G:$G,Bills!$A:$A,$A158,Bills!$J:$J,G$3))</f>
        <v/>
      </c>
      <c r="H158" s="24" t="str">
        <f>IF(OR($A158="",N($B158)&lt;=0),"","Dear "&amp;$A158&amp;", this is a gentle reminder that ₹ "&amp;TEXT($B158,"[&gt;=10000000]##\,##\,##\,##0;[&gt;=100000]##\,##\,##0;##,##0")&amp;" is pending against your bills with "&amp;Settings!$B$4&amp;". Kindly arrange the payment at the earliest. Thank you.")</f>
        <v/>
      </c>
    </row>
    <row r="159" spans="1:8" x14ac:dyDescent="0.3">
      <c r="A159" s="22" t="str">
        <f>IF(Clients!A159="","",Clients!A159)</f>
        <v/>
      </c>
      <c r="B159" s="23" t="str">
        <f>IF($A159="","",SUMIFS(Bills!$G:$G,Bills!$A:$A,$A159))</f>
        <v/>
      </c>
      <c r="C159" s="23" t="str">
        <f>IF($A159="","",SUMIFS(Bills!$G:$G,Bills!$A:$A,$A159,Bills!$J:$J,C$3))</f>
        <v/>
      </c>
      <c r="D159" s="23" t="str">
        <f>IF($A159="","",SUMIFS(Bills!$G:$G,Bills!$A:$A,$A159,Bills!$J:$J,D$3))</f>
        <v/>
      </c>
      <c r="E159" s="23" t="str">
        <f>IF($A159="","",SUMIFS(Bills!$G:$G,Bills!$A:$A,$A159,Bills!$J:$J,E$3))</f>
        <v/>
      </c>
      <c r="F159" s="23" t="str">
        <f>IF($A159="","",SUMIFS(Bills!$G:$G,Bills!$A:$A,$A159,Bills!$J:$J,F$3))</f>
        <v/>
      </c>
      <c r="G159" s="23" t="str">
        <f>IF($A159="","",SUMIFS(Bills!$G:$G,Bills!$A:$A,$A159,Bills!$J:$J,G$3))</f>
        <v/>
      </c>
      <c r="H159" s="24" t="str">
        <f>IF(OR($A159="",N($B159)&lt;=0),"","Dear "&amp;$A159&amp;", this is a gentle reminder that ₹ "&amp;TEXT($B159,"[&gt;=10000000]##\,##\,##\,##0;[&gt;=100000]##\,##\,##0;##,##0")&amp;" is pending against your bills with "&amp;Settings!$B$4&amp;". Kindly arrange the payment at the earliest. Thank you.")</f>
        <v/>
      </c>
    </row>
    <row r="160" spans="1:8" x14ac:dyDescent="0.3">
      <c r="A160" s="22" t="str">
        <f>IF(Clients!A160="","",Clients!A160)</f>
        <v/>
      </c>
      <c r="B160" s="23" t="str">
        <f>IF($A160="","",SUMIFS(Bills!$G:$G,Bills!$A:$A,$A160))</f>
        <v/>
      </c>
      <c r="C160" s="23" t="str">
        <f>IF($A160="","",SUMIFS(Bills!$G:$G,Bills!$A:$A,$A160,Bills!$J:$J,C$3))</f>
        <v/>
      </c>
      <c r="D160" s="23" t="str">
        <f>IF($A160="","",SUMIFS(Bills!$G:$G,Bills!$A:$A,$A160,Bills!$J:$J,D$3))</f>
        <v/>
      </c>
      <c r="E160" s="23" t="str">
        <f>IF($A160="","",SUMIFS(Bills!$G:$G,Bills!$A:$A,$A160,Bills!$J:$J,E$3))</f>
        <v/>
      </c>
      <c r="F160" s="23" t="str">
        <f>IF($A160="","",SUMIFS(Bills!$G:$G,Bills!$A:$A,$A160,Bills!$J:$J,F$3))</f>
        <v/>
      </c>
      <c r="G160" s="23" t="str">
        <f>IF($A160="","",SUMIFS(Bills!$G:$G,Bills!$A:$A,$A160,Bills!$J:$J,G$3))</f>
        <v/>
      </c>
      <c r="H160" s="24" t="str">
        <f>IF(OR($A160="",N($B160)&lt;=0),"","Dear "&amp;$A160&amp;", this is a gentle reminder that ₹ "&amp;TEXT($B160,"[&gt;=10000000]##\,##\,##\,##0;[&gt;=100000]##\,##\,##0;##,##0")&amp;" is pending against your bills with "&amp;Settings!$B$4&amp;". Kindly arrange the payment at the earliest. Thank you.")</f>
        <v/>
      </c>
    </row>
    <row r="161" spans="1:8" x14ac:dyDescent="0.3">
      <c r="A161" s="22" t="str">
        <f>IF(Clients!A161="","",Clients!A161)</f>
        <v/>
      </c>
      <c r="B161" s="23" t="str">
        <f>IF($A161="","",SUMIFS(Bills!$G:$G,Bills!$A:$A,$A161))</f>
        <v/>
      </c>
      <c r="C161" s="23" t="str">
        <f>IF($A161="","",SUMIFS(Bills!$G:$G,Bills!$A:$A,$A161,Bills!$J:$J,C$3))</f>
        <v/>
      </c>
      <c r="D161" s="23" t="str">
        <f>IF($A161="","",SUMIFS(Bills!$G:$G,Bills!$A:$A,$A161,Bills!$J:$J,D$3))</f>
        <v/>
      </c>
      <c r="E161" s="23" t="str">
        <f>IF($A161="","",SUMIFS(Bills!$G:$G,Bills!$A:$A,$A161,Bills!$J:$J,E$3))</f>
        <v/>
      </c>
      <c r="F161" s="23" t="str">
        <f>IF($A161="","",SUMIFS(Bills!$G:$G,Bills!$A:$A,$A161,Bills!$J:$J,F$3))</f>
        <v/>
      </c>
      <c r="G161" s="23" t="str">
        <f>IF($A161="","",SUMIFS(Bills!$G:$G,Bills!$A:$A,$A161,Bills!$J:$J,G$3))</f>
        <v/>
      </c>
      <c r="H161" s="24" t="str">
        <f>IF(OR($A161="",N($B161)&lt;=0),"","Dear "&amp;$A161&amp;", this is a gentle reminder that ₹ "&amp;TEXT($B161,"[&gt;=10000000]##\,##\,##\,##0;[&gt;=100000]##\,##\,##0;##,##0")&amp;" is pending against your bills with "&amp;Settings!$B$4&amp;". Kindly arrange the payment at the earliest. Thank you.")</f>
        <v/>
      </c>
    </row>
    <row r="162" spans="1:8" x14ac:dyDescent="0.3">
      <c r="A162" s="22" t="str">
        <f>IF(Clients!A162="","",Clients!A162)</f>
        <v/>
      </c>
      <c r="B162" s="23" t="str">
        <f>IF($A162="","",SUMIFS(Bills!$G:$G,Bills!$A:$A,$A162))</f>
        <v/>
      </c>
      <c r="C162" s="23" t="str">
        <f>IF($A162="","",SUMIFS(Bills!$G:$G,Bills!$A:$A,$A162,Bills!$J:$J,C$3))</f>
        <v/>
      </c>
      <c r="D162" s="23" t="str">
        <f>IF($A162="","",SUMIFS(Bills!$G:$G,Bills!$A:$A,$A162,Bills!$J:$J,D$3))</f>
        <v/>
      </c>
      <c r="E162" s="23" t="str">
        <f>IF($A162="","",SUMIFS(Bills!$G:$G,Bills!$A:$A,$A162,Bills!$J:$J,E$3))</f>
        <v/>
      </c>
      <c r="F162" s="23" t="str">
        <f>IF($A162="","",SUMIFS(Bills!$G:$G,Bills!$A:$A,$A162,Bills!$J:$J,F$3))</f>
        <v/>
      </c>
      <c r="G162" s="23" t="str">
        <f>IF($A162="","",SUMIFS(Bills!$G:$G,Bills!$A:$A,$A162,Bills!$J:$J,G$3))</f>
        <v/>
      </c>
      <c r="H162" s="24" t="str">
        <f>IF(OR($A162="",N($B162)&lt;=0),"","Dear "&amp;$A162&amp;", this is a gentle reminder that ₹ "&amp;TEXT($B162,"[&gt;=10000000]##\,##\,##\,##0;[&gt;=100000]##\,##\,##0;##,##0")&amp;" is pending against your bills with "&amp;Settings!$B$4&amp;". Kindly arrange the payment at the earliest. Thank you.")</f>
        <v/>
      </c>
    </row>
    <row r="163" spans="1:8" x14ac:dyDescent="0.3">
      <c r="A163" s="22" t="str">
        <f>IF(Clients!A163="","",Clients!A163)</f>
        <v/>
      </c>
      <c r="B163" s="23" t="str">
        <f>IF($A163="","",SUMIFS(Bills!$G:$G,Bills!$A:$A,$A163))</f>
        <v/>
      </c>
      <c r="C163" s="23" t="str">
        <f>IF($A163="","",SUMIFS(Bills!$G:$G,Bills!$A:$A,$A163,Bills!$J:$J,C$3))</f>
        <v/>
      </c>
      <c r="D163" s="23" t="str">
        <f>IF($A163="","",SUMIFS(Bills!$G:$G,Bills!$A:$A,$A163,Bills!$J:$J,D$3))</f>
        <v/>
      </c>
      <c r="E163" s="23" t="str">
        <f>IF($A163="","",SUMIFS(Bills!$G:$G,Bills!$A:$A,$A163,Bills!$J:$J,E$3))</f>
        <v/>
      </c>
      <c r="F163" s="23" t="str">
        <f>IF($A163="","",SUMIFS(Bills!$G:$G,Bills!$A:$A,$A163,Bills!$J:$J,F$3))</f>
        <v/>
      </c>
      <c r="G163" s="23" t="str">
        <f>IF($A163="","",SUMIFS(Bills!$G:$G,Bills!$A:$A,$A163,Bills!$J:$J,G$3))</f>
        <v/>
      </c>
      <c r="H163" s="24" t="str">
        <f>IF(OR($A163="",N($B163)&lt;=0),"","Dear "&amp;$A163&amp;", this is a gentle reminder that ₹ "&amp;TEXT($B163,"[&gt;=10000000]##\,##\,##\,##0;[&gt;=100000]##\,##\,##0;##,##0")&amp;" is pending against your bills with "&amp;Settings!$B$4&amp;". Kindly arrange the payment at the earliest. Thank you.")</f>
        <v/>
      </c>
    </row>
    <row r="164" spans="1:8" x14ac:dyDescent="0.3">
      <c r="A164" s="22" t="str">
        <f>IF(Clients!A164="","",Clients!A164)</f>
        <v/>
      </c>
      <c r="B164" s="23" t="str">
        <f>IF($A164="","",SUMIFS(Bills!$G:$G,Bills!$A:$A,$A164))</f>
        <v/>
      </c>
      <c r="C164" s="23" t="str">
        <f>IF($A164="","",SUMIFS(Bills!$G:$G,Bills!$A:$A,$A164,Bills!$J:$J,C$3))</f>
        <v/>
      </c>
      <c r="D164" s="23" t="str">
        <f>IF($A164="","",SUMIFS(Bills!$G:$G,Bills!$A:$A,$A164,Bills!$J:$J,D$3))</f>
        <v/>
      </c>
      <c r="E164" s="23" t="str">
        <f>IF($A164="","",SUMIFS(Bills!$G:$G,Bills!$A:$A,$A164,Bills!$J:$J,E$3))</f>
        <v/>
      </c>
      <c r="F164" s="23" t="str">
        <f>IF($A164="","",SUMIFS(Bills!$G:$G,Bills!$A:$A,$A164,Bills!$J:$J,F$3))</f>
        <v/>
      </c>
      <c r="G164" s="23" t="str">
        <f>IF($A164="","",SUMIFS(Bills!$G:$G,Bills!$A:$A,$A164,Bills!$J:$J,G$3))</f>
        <v/>
      </c>
      <c r="H164" s="24" t="str">
        <f>IF(OR($A164="",N($B164)&lt;=0),"","Dear "&amp;$A164&amp;", this is a gentle reminder that ₹ "&amp;TEXT($B164,"[&gt;=10000000]##\,##\,##\,##0;[&gt;=100000]##\,##\,##0;##,##0")&amp;" is pending against your bills with "&amp;Settings!$B$4&amp;". Kindly arrange the payment at the earliest. Thank you.")</f>
        <v/>
      </c>
    </row>
    <row r="165" spans="1:8" x14ac:dyDescent="0.3">
      <c r="A165" s="22" t="str">
        <f>IF(Clients!A165="","",Clients!A165)</f>
        <v/>
      </c>
      <c r="B165" s="23" t="str">
        <f>IF($A165="","",SUMIFS(Bills!$G:$G,Bills!$A:$A,$A165))</f>
        <v/>
      </c>
      <c r="C165" s="23" t="str">
        <f>IF($A165="","",SUMIFS(Bills!$G:$G,Bills!$A:$A,$A165,Bills!$J:$J,C$3))</f>
        <v/>
      </c>
      <c r="D165" s="23" t="str">
        <f>IF($A165="","",SUMIFS(Bills!$G:$G,Bills!$A:$A,$A165,Bills!$J:$J,D$3))</f>
        <v/>
      </c>
      <c r="E165" s="23" t="str">
        <f>IF($A165="","",SUMIFS(Bills!$G:$G,Bills!$A:$A,$A165,Bills!$J:$J,E$3))</f>
        <v/>
      </c>
      <c r="F165" s="23" t="str">
        <f>IF($A165="","",SUMIFS(Bills!$G:$G,Bills!$A:$A,$A165,Bills!$J:$J,F$3))</f>
        <v/>
      </c>
      <c r="G165" s="23" t="str">
        <f>IF($A165="","",SUMIFS(Bills!$G:$G,Bills!$A:$A,$A165,Bills!$J:$J,G$3))</f>
        <v/>
      </c>
      <c r="H165" s="24" t="str">
        <f>IF(OR($A165="",N($B165)&lt;=0),"","Dear "&amp;$A165&amp;", this is a gentle reminder that ₹ "&amp;TEXT($B165,"[&gt;=10000000]##\,##\,##\,##0;[&gt;=100000]##\,##\,##0;##,##0")&amp;" is pending against your bills with "&amp;Settings!$B$4&amp;". Kindly arrange the payment at the earliest. Thank you.")</f>
        <v/>
      </c>
    </row>
    <row r="166" spans="1:8" x14ac:dyDescent="0.3">
      <c r="A166" s="22" t="str">
        <f>IF(Clients!A166="","",Clients!A166)</f>
        <v/>
      </c>
      <c r="B166" s="23" t="str">
        <f>IF($A166="","",SUMIFS(Bills!$G:$G,Bills!$A:$A,$A166))</f>
        <v/>
      </c>
      <c r="C166" s="23" t="str">
        <f>IF($A166="","",SUMIFS(Bills!$G:$G,Bills!$A:$A,$A166,Bills!$J:$J,C$3))</f>
        <v/>
      </c>
      <c r="D166" s="23" t="str">
        <f>IF($A166="","",SUMIFS(Bills!$G:$G,Bills!$A:$A,$A166,Bills!$J:$J,D$3))</f>
        <v/>
      </c>
      <c r="E166" s="23" t="str">
        <f>IF($A166="","",SUMIFS(Bills!$G:$G,Bills!$A:$A,$A166,Bills!$J:$J,E$3))</f>
        <v/>
      </c>
      <c r="F166" s="23" t="str">
        <f>IF($A166="","",SUMIFS(Bills!$G:$G,Bills!$A:$A,$A166,Bills!$J:$J,F$3))</f>
        <v/>
      </c>
      <c r="G166" s="23" t="str">
        <f>IF($A166="","",SUMIFS(Bills!$G:$G,Bills!$A:$A,$A166,Bills!$J:$J,G$3))</f>
        <v/>
      </c>
      <c r="H166" s="24" t="str">
        <f>IF(OR($A166="",N($B166)&lt;=0),"","Dear "&amp;$A166&amp;", this is a gentle reminder that ₹ "&amp;TEXT($B166,"[&gt;=10000000]##\,##\,##\,##0;[&gt;=100000]##\,##\,##0;##,##0")&amp;" is pending against your bills with "&amp;Settings!$B$4&amp;". Kindly arrange the payment at the earliest. Thank you.")</f>
        <v/>
      </c>
    </row>
    <row r="167" spans="1:8" x14ac:dyDescent="0.3">
      <c r="A167" s="22" t="str">
        <f>IF(Clients!A167="","",Clients!A167)</f>
        <v/>
      </c>
      <c r="B167" s="23" t="str">
        <f>IF($A167="","",SUMIFS(Bills!$G:$G,Bills!$A:$A,$A167))</f>
        <v/>
      </c>
      <c r="C167" s="23" t="str">
        <f>IF($A167="","",SUMIFS(Bills!$G:$G,Bills!$A:$A,$A167,Bills!$J:$J,C$3))</f>
        <v/>
      </c>
      <c r="D167" s="23" t="str">
        <f>IF($A167="","",SUMIFS(Bills!$G:$G,Bills!$A:$A,$A167,Bills!$J:$J,D$3))</f>
        <v/>
      </c>
      <c r="E167" s="23" t="str">
        <f>IF($A167="","",SUMIFS(Bills!$G:$G,Bills!$A:$A,$A167,Bills!$J:$J,E$3))</f>
        <v/>
      </c>
      <c r="F167" s="23" t="str">
        <f>IF($A167="","",SUMIFS(Bills!$G:$G,Bills!$A:$A,$A167,Bills!$J:$J,F$3))</f>
        <v/>
      </c>
      <c r="G167" s="23" t="str">
        <f>IF($A167="","",SUMIFS(Bills!$G:$G,Bills!$A:$A,$A167,Bills!$J:$J,G$3))</f>
        <v/>
      </c>
      <c r="H167" s="24" t="str">
        <f>IF(OR($A167="",N($B167)&lt;=0),"","Dear "&amp;$A167&amp;", this is a gentle reminder that ₹ "&amp;TEXT($B167,"[&gt;=10000000]##\,##\,##\,##0;[&gt;=100000]##\,##\,##0;##,##0")&amp;" is pending against your bills with "&amp;Settings!$B$4&amp;". Kindly arrange the payment at the earliest. Thank you.")</f>
        <v/>
      </c>
    </row>
    <row r="168" spans="1:8" x14ac:dyDescent="0.3">
      <c r="A168" s="22" t="str">
        <f>IF(Clients!A168="","",Clients!A168)</f>
        <v/>
      </c>
      <c r="B168" s="23" t="str">
        <f>IF($A168="","",SUMIFS(Bills!$G:$G,Bills!$A:$A,$A168))</f>
        <v/>
      </c>
      <c r="C168" s="23" t="str">
        <f>IF($A168="","",SUMIFS(Bills!$G:$G,Bills!$A:$A,$A168,Bills!$J:$J,C$3))</f>
        <v/>
      </c>
      <c r="D168" s="23" t="str">
        <f>IF($A168="","",SUMIFS(Bills!$G:$G,Bills!$A:$A,$A168,Bills!$J:$J,D$3))</f>
        <v/>
      </c>
      <c r="E168" s="23" t="str">
        <f>IF($A168="","",SUMIFS(Bills!$G:$G,Bills!$A:$A,$A168,Bills!$J:$J,E$3))</f>
        <v/>
      </c>
      <c r="F168" s="23" t="str">
        <f>IF($A168="","",SUMIFS(Bills!$G:$G,Bills!$A:$A,$A168,Bills!$J:$J,F$3))</f>
        <v/>
      </c>
      <c r="G168" s="23" t="str">
        <f>IF($A168="","",SUMIFS(Bills!$G:$G,Bills!$A:$A,$A168,Bills!$J:$J,G$3))</f>
        <v/>
      </c>
      <c r="H168" s="24" t="str">
        <f>IF(OR($A168="",N($B168)&lt;=0),"","Dear "&amp;$A168&amp;", this is a gentle reminder that ₹ "&amp;TEXT($B168,"[&gt;=10000000]##\,##\,##\,##0;[&gt;=100000]##\,##\,##0;##,##0")&amp;" is pending against your bills with "&amp;Settings!$B$4&amp;". Kindly arrange the payment at the earliest. Thank you.")</f>
        <v/>
      </c>
    </row>
    <row r="169" spans="1:8" x14ac:dyDescent="0.3">
      <c r="A169" s="22" t="str">
        <f>IF(Clients!A169="","",Clients!A169)</f>
        <v/>
      </c>
      <c r="B169" s="23" t="str">
        <f>IF($A169="","",SUMIFS(Bills!$G:$G,Bills!$A:$A,$A169))</f>
        <v/>
      </c>
      <c r="C169" s="23" t="str">
        <f>IF($A169="","",SUMIFS(Bills!$G:$G,Bills!$A:$A,$A169,Bills!$J:$J,C$3))</f>
        <v/>
      </c>
      <c r="D169" s="23" t="str">
        <f>IF($A169="","",SUMIFS(Bills!$G:$G,Bills!$A:$A,$A169,Bills!$J:$J,D$3))</f>
        <v/>
      </c>
      <c r="E169" s="23" t="str">
        <f>IF($A169="","",SUMIFS(Bills!$G:$G,Bills!$A:$A,$A169,Bills!$J:$J,E$3))</f>
        <v/>
      </c>
      <c r="F169" s="23" t="str">
        <f>IF($A169="","",SUMIFS(Bills!$G:$G,Bills!$A:$A,$A169,Bills!$J:$J,F$3))</f>
        <v/>
      </c>
      <c r="G169" s="23" t="str">
        <f>IF($A169="","",SUMIFS(Bills!$G:$G,Bills!$A:$A,$A169,Bills!$J:$J,G$3))</f>
        <v/>
      </c>
      <c r="H169" s="24" t="str">
        <f>IF(OR($A169="",N($B169)&lt;=0),"","Dear "&amp;$A169&amp;", this is a gentle reminder that ₹ "&amp;TEXT($B169,"[&gt;=10000000]##\,##\,##\,##0;[&gt;=100000]##\,##\,##0;##,##0")&amp;" is pending against your bills with "&amp;Settings!$B$4&amp;". Kindly arrange the payment at the earliest. Thank you.")</f>
        <v/>
      </c>
    </row>
    <row r="170" spans="1:8" x14ac:dyDescent="0.3">
      <c r="A170" s="22" t="str">
        <f>IF(Clients!A170="","",Clients!A170)</f>
        <v/>
      </c>
      <c r="B170" s="23" t="str">
        <f>IF($A170="","",SUMIFS(Bills!$G:$G,Bills!$A:$A,$A170))</f>
        <v/>
      </c>
      <c r="C170" s="23" t="str">
        <f>IF($A170="","",SUMIFS(Bills!$G:$G,Bills!$A:$A,$A170,Bills!$J:$J,C$3))</f>
        <v/>
      </c>
      <c r="D170" s="23" t="str">
        <f>IF($A170="","",SUMIFS(Bills!$G:$G,Bills!$A:$A,$A170,Bills!$J:$J,D$3))</f>
        <v/>
      </c>
      <c r="E170" s="23" t="str">
        <f>IF($A170="","",SUMIFS(Bills!$G:$G,Bills!$A:$A,$A170,Bills!$J:$J,E$3))</f>
        <v/>
      </c>
      <c r="F170" s="23" t="str">
        <f>IF($A170="","",SUMIFS(Bills!$G:$G,Bills!$A:$A,$A170,Bills!$J:$J,F$3))</f>
        <v/>
      </c>
      <c r="G170" s="23" t="str">
        <f>IF($A170="","",SUMIFS(Bills!$G:$G,Bills!$A:$A,$A170,Bills!$J:$J,G$3))</f>
        <v/>
      </c>
      <c r="H170" s="24" t="str">
        <f>IF(OR($A170="",N($B170)&lt;=0),"","Dear "&amp;$A170&amp;", this is a gentle reminder that ₹ "&amp;TEXT($B170,"[&gt;=10000000]##\,##\,##\,##0;[&gt;=100000]##\,##\,##0;##,##0")&amp;" is pending against your bills with "&amp;Settings!$B$4&amp;". Kindly arrange the payment at the earliest. Thank you.")</f>
        <v/>
      </c>
    </row>
    <row r="171" spans="1:8" x14ac:dyDescent="0.3">
      <c r="A171" s="22" t="str">
        <f>IF(Clients!A171="","",Clients!A171)</f>
        <v/>
      </c>
      <c r="B171" s="23" t="str">
        <f>IF($A171="","",SUMIFS(Bills!$G:$G,Bills!$A:$A,$A171))</f>
        <v/>
      </c>
      <c r="C171" s="23" t="str">
        <f>IF($A171="","",SUMIFS(Bills!$G:$G,Bills!$A:$A,$A171,Bills!$J:$J,C$3))</f>
        <v/>
      </c>
      <c r="D171" s="23" t="str">
        <f>IF($A171="","",SUMIFS(Bills!$G:$G,Bills!$A:$A,$A171,Bills!$J:$J,D$3))</f>
        <v/>
      </c>
      <c r="E171" s="23" t="str">
        <f>IF($A171="","",SUMIFS(Bills!$G:$G,Bills!$A:$A,$A171,Bills!$J:$J,E$3))</f>
        <v/>
      </c>
      <c r="F171" s="23" t="str">
        <f>IF($A171="","",SUMIFS(Bills!$G:$G,Bills!$A:$A,$A171,Bills!$J:$J,F$3))</f>
        <v/>
      </c>
      <c r="G171" s="23" t="str">
        <f>IF($A171="","",SUMIFS(Bills!$G:$G,Bills!$A:$A,$A171,Bills!$J:$J,G$3))</f>
        <v/>
      </c>
      <c r="H171" s="24" t="str">
        <f>IF(OR($A171="",N($B171)&lt;=0),"","Dear "&amp;$A171&amp;", this is a gentle reminder that ₹ "&amp;TEXT($B171,"[&gt;=10000000]##\,##\,##\,##0;[&gt;=100000]##\,##\,##0;##,##0")&amp;" is pending against your bills with "&amp;Settings!$B$4&amp;". Kindly arrange the payment at the earliest. Thank you.")</f>
        <v/>
      </c>
    </row>
    <row r="172" spans="1:8" x14ac:dyDescent="0.3">
      <c r="A172" s="22" t="str">
        <f>IF(Clients!A172="","",Clients!A172)</f>
        <v/>
      </c>
      <c r="B172" s="23" t="str">
        <f>IF($A172="","",SUMIFS(Bills!$G:$G,Bills!$A:$A,$A172))</f>
        <v/>
      </c>
      <c r="C172" s="23" t="str">
        <f>IF($A172="","",SUMIFS(Bills!$G:$G,Bills!$A:$A,$A172,Bills!$J:$J,C$3))</f>
        <v/>
      </c>
      <c r="D172" s="23" t="str">
        <f>IF($A172="","",SUMIFS(Bills!$G:$G,Bills!$A:$A,$A172,Bills!$J:$J,D$3))</f>
        <v/>
      </c>
      <c r="E172" s="23" t="str">
        <f>IF($A172="","",SUMIFS(Bills!$G:$G,Bills!$A:$A,$A172,Bills!$J:$J,E$3))</f>
        <v/>
      </c>
      <c r="F172" s="23" t="str">
        <f>IF($A172="","",SUMIFS(Bills!$G:$G,Bills!$A:$A,$A172,Bills!$J:$J,F$3))</f>
        <v/>
      </c>
      <c r="G172" s="23" t="str">
        <f>IF($A172="","",SUMIFS(Bills!$G:$G,Bills!$A:$A,$A172,Bills!$J:$J,G$3))</f>
        <v/>
      </c>
      <c r="H172" s="24" t="str">
        <f>IF(OR($A172="",N($B172)&lt;=0),"","Dear "&amp;$A172&amp;", this is a gentle reminder that ₹ "&amp;TEXT($B172,"[&gt;=10000000]##\,##\,##\,##0;[&gt;=100000]##\,##\,##0;##,##0")&amp;" is pending against your bills with "&amp;Settings!$B$4&amp;". Kindly arrange the payment at the earliest. Thank you.")</f>
        <v/>
      </c>
    </row>
    <row r="173" spans="1:8" x14ac:dyDescent="0.3">
      <c r="A173" s="22" t="str">
        <f>IF(Clients!A173="","",Clients!A173)</f>
        <v/>
      </c>
      <c r="B173" s="23" t="str">
        <f>IF($A173="","",SUMIFS(Bills!$G:$G,Bills!$A:$A,$A173))</f>
        <v/>
      </c>
      <c r="C173" s="23" t="str">
        <f>IF($A173="","",SUMIFS(Bills!$G:$G,Bills!$A:$A,$A173,Bills!$J:$J,C$3))</f>
        <v/>
      </c>
      <c r="D173" s="23" t="str">
        <f>IF($A173="","",SUMIFS(Bills!$G:$G,Bills!$A:$A,$A173,Bills!$J:$J,D$3))</f>
        <v/>
      </c>
      <c r="E173" s="23" t="str">
        <f>IF($A173="","",SUMIFS(Bills!$G:$G,Bills!$A:$A,$A173,Bills!$J:$J,E$3))</f>
        <v/>
      </c>
      <c r="F173" s="23" t="str">
        <f>IF($A173="","",SUMIFS(Bills!$G:$G,Bills!$A:$A,$A173,Bills!$J:$J,F$3))</f>
        <v/>
      </c>
      <c r="G173" s="23" t="str">
        <f>IF($A173="","",SUMIFS(Bills!$G:$G,Bills!$A:$A,$A173,Bills!$J:$J,G$3))</f>
        <v/>
      </c>
      <c r="H173" s="24" t="str">
        <f>IF(OR($A173="",N($B173)&lt;=0),"","Dear "&amp;$A173&amp;", this is a gentle reminder that ₹ "&amp;TEXT($B173,"[&gt;=10000000]##\,##\,##\,##0;[&gt;=100000]##\,##\,##0;##,##0")&amp;" is pending against your bills with "&amp;Settings!$B$4&amp;". Kindly arrange the payment at the earliest. Thank you.")</f>
        <v/>
      </c>
    </row>
    <row r="174" spans="1:8" x14ac:dyDescent="0.3">
      <c r="A174" s="22" t="str">
        <f>IF(Clients!A174="","",Clients!A174)</f>
        <v/>
      </c>
      <c r="B174" s="23" t="str">
        <f>IF($A174="","",SUMIFS(Bills!$G:$G,Bills!$A:$A,$A174))</f>
        <v/>
      </c>
      <c r="C174" s="23" t="str">
        <f>IF($A174="","",SUMIFS(Bills!$G:$G,Bills!$A:$A,$A174,Bills!$J:$J,C$3))</f>
        <v/>
      </c>
      <c r="D174" s="23" t="str">
        <f>IF($A174="","",SUMIFS(Bills!$G:$G,Bills!$A:$A,$A174,Bills!$J:$J,D$3))</f>
        <v/>
      </c>
      <c r="E174" s="23" t="str">
        <f>IF($A174="","",SUMIFS(Bills!$G:$G,Bills!$A:$A,$A174,Bills!$J:$J,E$3))</f>
        <v/>
      </c>
      <c r="F174" s="23" t="str">
        <f>IF($A174="","",SUMIFS(Bills!$G:$G,Bills!$A:$A,$A174,Bills!$J:$J,F$3))</f>
        <v/>
      </c>
      <c r="G174" s="23" t="str">
        <f>IF($A174="","",SUMIFS(Bills!$G:$G,Bills!$A:$A,$A174,Bills!$J:$J,G$3))</f>
        <v/>
      </c>
      <c r="H174" s="24" t="str">
        <f>IF(OR($A174="",N($B174)&lt;=0),"","Dear "&amp;$A174&amp;", this is a gentle reminder that ₹ "&amp;TEXT($B174,"[&gt;=10000000]##\,##\,##\,##0;[&gt;=100000]##\,##\,##0;##,##0")&amp;" is pending against your bills with "&amp;Settings!$B$4&amp;". Kindly arrange the payment at the earliest. Thank you.")</f>
        <v/>
      </c>
    </row>
    <row r="175" spans="1:8" x14ac:dyDescent="0.3">
      <c r="A175" s="22" t="str">
        <f>IF(Clients!A175="","",Clients!A175)</f>
        <v/>
      </c>
      <c r="B175" s="23" t="str">
        <f>IF($A175="","",SUMIFS(Bills!$G:$G,Bills!$A:$A,$A175))</f>
        <v/>
      </c>
      <c r="C175" s="23" t="str">
        <f>IF($A175="","",SUMIFS(Bills!$G:$G,Bills!$A:$A,$A175,Bills!$J:$J,C$3))</f>
        <v/>
      </c>
      <c r="D175" s="23" t="str">
        <f>IF($A175="","",SUMIFS(Bills!$G:$G,Bills!$A:$A,$A175,Bills!$J:$J,D$3))</f>
        <v/>
      </c>
      <c r="E175" s="23" t="str">
        <f>IF($A175="","",SUMIFS(Bills!$G:$G,Bills!$A:$A,$A175,Bills!$J:$J,E$3))</f>
        <v/>
      </c>
      <c r="F175" s="23" t="str">
        <f>IF($A175="","",SUMIFS(Bills!$G:$G,Bills!$A:$A,$A175,Bills!$J:$J,F$3))</f>
        <v/>
      </c>
      <c r="G175" s="23" t="str">
        <f>IF($A175="","",SUMIFS(Bills!$G:$G,Bills!$A:$A,$A175,Bills!$J:$J,G$3))</f>
        <v/>
      </c>
      <c r="H175" s="24" t="str">
        <f>IF(OR($A175="",N($B175)&lt;=0),"","Dear "&amp;$A175&amp;", this is a gentle reminder that ₹ "&amp;TEXT($B175,"[&gt;=10000000]##\,##\,##\,##0;[&gt;=100000]##\,##\,##0;##,##0")&amp;" is pending against your bills with "&amp;Settings!$B$4&amp;". Kindly arrange the payment at the earliest. Thank you.")</f>
        <v/>
      </c>
    </row>
    <row r="176" spans="1:8" x14ac:dyDescent="0.3">
      <c r="A176" s="22" t="str">
        <f>IF(Clients!A176="","",Clients!A176)</f>
        <v/>
      </c>
      <c r="B176" s="23" t="str">
        <f>IF($A176="","",SUMIFS(Bills!$G:$G,Bills!$A:$A,$A176))</f>
        <v/>
      </c>
      <c r="C176" s="23" t="str">
        <f>IF($A176="","",SUMIFS(Bills!$G:$G,Bills!$A:$A,$A176,Bills!$J:$J,C$3))</f>
        <v/>
      </c>
      <c r="D176" s="23" t="str">
        <f>IF($A176="","",SUMIFS(Bills!$G:$G,Bills!$A:$A,$A176,Bills!$J:$J,D$3))</f>
        <v/>
      </c>
      <c r="E176" s="23" t="str">
        <f>IF($A176="","",SUMIFS(Bills!$G:$G,Bills!$A:$A,$A176,Bills!$J:$J,E$3))</f>
        <v/>
      </c>
      <c r="F176" s="23" t="str">
        <f>IF($A176="","",SUMIFS(Bills!$G:$G,Bills!$A:$A,$A176,Bills!$J:$J,F$3))</f>
        <v/>
      </c>
      <c r="G176" s="23" t="str">
        <f>IF($A176="","",SUMIFS(Bills!$G:$G,Bills!$A:$A,$A176,Bills!$J:$J,G$3))</f>
        <v/>
      </c>
      <c r="H176" s="24" t="str">
        <f>IF(OR($A176="",N($B176)&lt;=0),"","Dear "&amp;$A176&amp;", this is a gentle reminder that ₹ "&amp;TEXT($B176,"[&gt;=10000000]##\,##\,##\,##0;[&gt;=100000]##\,##\,##0;##,##0")&amp;" is pending against your bills with "&amp;Settings!$B$4&amp;". Kindly arrange the payment at the earliest. Thank you.")</f>
        <v/>
      </c>
    </row>
    <row r="177" spans="1:8" x14ac:dyDescent="0.3">
      <c r="A177" s="22" t="str">
        <f>IF(Clients!A177="","",Clients!A177)</f>
        <v/>
      </c>
      <c r="B177" s="23" t="str">
        <f>IF($A177="","",SUMIFS(Bills!$G:$G,Bills!$A:$A,$A177))</f>
        <v/>
      </c>
      <c r="C177" s="23" t="str">
        <f>IF($A177="","",SUMIFS(Bills!$G:$G,Bills!$A:$A,$A177,Bills!$J:$J,C$3))</f>
        <v/>
      </c>
      <c r="D177" s="23" t="str">
        <f>IF($A177="","",SUMIFS(Bills!$G:$G,Bills!$A:$A,$A177,Bills!$J:$J,D$3))</f>
        <v/>
      </c>
      <c r="E177" s="23" t="str">
        <f>IF($A177="","",SUMIFS(Bills!$G:$G,Bills!$A:$A,$A177,Bills!$J:$J,E$3))</f>
        <v/>
      </c>
      <c r="F177" s="23" t="str">
        <f>IF($A177="","",SUMIFS(Bills!$G:$G,Bills!$A:$A,$A177,Bills!$J:$J,F$3))</f>
        <v/>
      </c>
      <c r="G177" s="23" t="str">
        <f>IF($A177="","",SUMIFS(Bills!$G:$G,Bills!$A:$A,$A177,Bills!$J:$J,G$3))</f>
        <v/>
      </c>
      <c r="H177" s="24" t="str">
        <f>IF(OR($A177="",N($B177)&lt;=0),"","Dear "&amp;$A177&amp;", this is a gentle reminder that ₹ "&amp;TEXT($B177,"[&gt;=10000000]##\,##\,##\,##0;[&gt;=100000]##\,##\,##0;##,##0")&amp;" is pending against your bills with "&amp;Settings!$B$4&amp;". Kindly arrange the payment at the earliest. Thank you.")</f>
        <v/>
      </c>
    </row>
    <row r="178" spans="1:8" x14ac:dyDescent="0.3">
      <c r="A178" s="22" t="str">
        <f>IF(Clients!A178="","",Clients!A178)</f>
        <v/>
      </c>
      <c r="B178" s="23" t="str">
        <f>IF($A178="","",SUMIFS(Bills!$G:$G,Bills!$A:$A,$A178))</f>
        <v/>
      </c>
      <c r="C178" s="23" t="str">
        <f>IF($A178="","",SUMIFS(Bills!$G:$G,Bills!$A:$A,$A178,Bills!$J:$J,C$3))</f>
        <v/>
      </c>
      <c r="D178" s="23" t="str">
        <f>IF($A178="","",SUMIFS(Bills!$G:$G,Bills!$A:$A,$A178,Bills!$J:$J,D$3))</f>
        <v/>
      </c>
      <c r="E178" s="23" t="str">
        <f>IF($A178="","",SUMIFS(Bills!$G:$G,Bills!$A:$A,$A178,Bills!$J:$J,E$3))</f>
        <v/>
      </c>
      <c r="F178" s="23" t="str">
        <f>IF($A178="","",SUMIFS(Bills!$G:$G,Bills!$A:$A,$A178,Bills!$J:$J,F$3))</f>
        <v/>
      </c>
      <c r="G178" s="23" t="str">
        <f>IF($A178="","",SUMIFS(Bills!$G:$G,Bills!$A:$A,$A178,Bills!$J:$J,G$3))</f>
        <v/>
      </c>
      <c r="H178" s="24" t="str">
        <f>IF(OR($A178="",N($B178)&lt;=0),"","Dear "&amp;$A178&amp;", this is a gentle reminder that ₹ "&amp;TEXT($B178,"[&gt;=10000000]##\,##\,##\,##0;[&gt;=100000]##\,##\,##0;##,##0")&amp;" is pending against your bills with "&amp;Settings!$B$4&amp;". Kindly arrange the payment at the earliest. Thank you.")</f>
        <v/>
      </c>
    </row>
    <row r="179" spans="1:8" x14ac:dyDescent="0.3">
      <c r="A179" s="22" t="str">
        <f>IF(Clients!A179="","",Clients!A179)</f>
        <v/>
      </c>
      <c r="B179" s="23" t="str">
        <f>IF($A179="","",SUMIFS(Bills!$G:$G,Bills!$A:$A,$A179))</f>
        <v/>
      </c>
      <c r="C179" s="23" t="str">
        <f>IF($A179="","",SUMIFS(Bills!$G:$G,Bills!$A:$A,$A179,Bills!$J:$J,C$3))</f>
        <v/>
      </c>
      <c r="D179" s="23" t="str">
        <f>IF($A179="","",SUMIFS(Bills!$G:$G,Bills!$A:$A,$A179,Bills!$J:$J,D$3))</f>
        <v/>
      </c>
      <c r="E179" s="23" t="str">
        <f>IF($A179="","",SUMIFS(Bills!$G:$G,Bills!$A:$A,$A179,Bills!$J:$J,E$3))</f>
        <v/>
      </c>
      <c r="F179" s="23" t="str">
        <f>IF($A179="","",SUMIFS(Bills!$G:$G,Bills!$A:$A,$A179,Bills!$J:$J,F$3))</f>
        <v/>
      </c>
      <c r="G179" s="23" t="str">
        <f>IF($A179="","",SUMIFS(Bills!$G:$G,Bills!$A:$A,$A179,Bills!$J:$J,G$3))</f>
        <v/>
      </c>
      <c r="H179" s="24" t="str">
        <f>IF(OR($A179="",N($B179)&lt;=0),"","Dear "&amp;$A179&amp;", this is a gentle reminder that ₹ "&amp;TEXT($B179,"[&gt;=10000000]##\,##\,##\,##0;[&gt;=100000]##\,##\,##0;##,##0")&amp;" is pending against your bills with "&amp;Settings!$B$4&amp;". Kindly arrange the payment at the earliest. Thank you.")</f>
        <v/>
      </c>
    </row>
    <row r="180" spans="1:8" x14ac:dyDescent="0.3">
      <c r="A180" s="22" t="str">
        <f>IF(Clients!A180="","",Clients!A180)</f>
        <v/>
      </c>
      <c r="B180" s="23" t="str">
        <f>IF($A180="","",SUMIFS(Bills!$G:$G,Bills!$A:$A,$A180))</f>
        <v/>
      </c>
      <c r="C180" s="23" t="str">
        <f>IF($A180="","",SUMIFS(Bills!$G:$G,Bills!$A:$A,$A180,Bills!$J:$J,C$3))</f>
        <v/>
      </c>
      <c r="D180" s="23" t="str">
        <f>IF($A180="","",SUMIFS(Bills!$G:$G,Bills!$A:$A,$A180,Bills!$J:$J,D$3))</f>
        <v/>
      </c>
      <c r="E180" s="23" t="str">
        <f>IF($A180="","",SUMIFS(Bills!$G:$G,Bills!$A:$A,$A180,Bills!$J:$J,E$3))</f>
        <v/>
      </c>
      <c r="F180" s="23" t="str">
        <f>IF($A180="","",SUMIFS(Bills!$G:$G,Bills!$A:$A,$A180,Bills!$J:$J,F$3))</f>
        <v/>
      </c>
      <c r="G180" s="23" t="str">
        <f>IF($A180="","",SUMIFS(Bills!$G:$G,Bills!$A:$A,$A180,Bills!$J:$J,G$3))</f>
        <v/>
      </c>
      <c r="H180" s="24" t="str">
        <f>IF(OR($A180="",N($B180)&lt;=0),"","Dear "&amp;$A180&amp;", this is a gentle reminder that ₹ "&amp;TEXT($B180,"[&gt;=10000000]##\,##\,##\,##0;[&gt;=100000]##\,##\,##0;##,##0")&amp;" is pending against your bills with "&amp;Settings!$B$4&amp;". Kindly arrange the payment at the earliest. Thank you.")</f>
        <v/>
      </c>
    </row>
    <row r="181" spans="1:8" x14ac:dyDescent="0.3">
      <c r="A181" s="22" t="str">
        <f>IF(Clients!A181="","",Clients!A181)</f>
        <v/>
      </c>
      <c r="B181" s="23" t="str">
        <f>IF($A181="","",SUMIFS(Bills!$G:$G,Bills!$A:$A,$A181))</f>
        <v/>
      </c>
      <c r="C181" s="23" t="str">
        <f>IF($A181="","",SUMIFS(Bills!$G:$G,Bills!$A:$A,$A181,Bills!$J:$J,C$3))</f>
        <v/>
      </c>
      <c r="D181" s="23" t="str">
        <f>IF($A181="","",SUMIFS(Bills!$G:$G,Bills!$A:$A,$A181,Bills!$J:$J,D$3))</f>
        <v/>
      </c>
      <c r="E181" s="23" t="str">
        <f>IF($A181="","",SUMIFS(Bills!$G:$G,Bills!$A:$A,$A181,Bills!$J:$J,E$3))</f>
        <v/>
      </c>
      <c r="F181" s="23" t="str">
        <f>IF($A181="","",SUMIFS(Bills!$G:$G,Bills!$A:$A,$A181,Bills!$J:$J,F$3))</f>
        <v/>
      </c>
      <c r="G181" s="23" t="str">
        <f>IF($A181="","",SUMIFS(Bills!$G:$G,Bills!$A:$A,$A181,Bills!$J:$J,G$3))</f>
        <v/>
      </c>
      <c r="H181" s="24" t="str">
        <f>IF(OR($A181="",N($B181)&lt;=0),"","Dear "&amp;$A181&amp;", this is a gentle reminder that ₹ "&amp;TEXT($B181,"[&gt;=10000000]##\,##\,##\,##0;[&gt;=100000]##\,##\,##0;##,##0")&amp;" is pending against your bills with "&amp;Settings!$B$4&amp;". Kindly arrange the payment at the earliest. Thank you.")</f>
        <v/>
      </c>
    </row>
    <row r="182" spans="1:8" x14ac:dyDescent="0.3">
      <c r="A182" s="22" t="str">
        <f>IF(Clients!A182="","",Clients!A182)</f>
        <v/>
      </c>
      <c r="B182" s="23" t="str">
        <f>IF($A182="","",SUMIFS(Bills!$G:$G,Bills!$A:$A,$A182))</f>
        <v/>
      </c>
      <c r="C182" s="23" t="str">
        <f>IF($A182="","",SUMIFS(Bills!$G:$G,Bills!$A:$A,$A182,Bills!$J:$J,C$3))</f>
        <v/>
      </c>
      <c r="D182" s="23" t="str">
        <f>IF($A182="","",SUMIFS(Bills!$G:$G,Bills!$A:$A,$A182,Bills!$J:$J,D$3))</f>
        <v/>
      </c>
      <c r="E182" s="23" t="str">
        <f>IF($A182="","",SUMIFS(Bills!$G:$G,Bills!$A:$A,$A182,Bills!$J:$J,E$3))</f>
        <v/>
      </c>
      <c r="F182" s="23" t="str">
        <f>IF($A182="","",SUMIFS(Bills!$G:$G,Bills!$A:$A,$A182,Bills!$J:$J,F$3))</f>
        <v/>
      </c>
      <c r="G182" s="23" t="str">
        <f>IF($A182="","",SUMIFS(Bills!$G:$G,Bills!$A:$A,$A182,Bills!$J:$J,G$3))</f>
        <v/>
      </c>
      <c r="H182" s="24" t="str">
        <f>IF(OR($A182="",N($B182)&lt;=0),"","Dear "&amp;$A182&amp;", this is a gentle reminder that ₹ "&amp;TEXT($B182,"[&gt;=10000000]##\,##\,##\,##0;[&gt;=100000]##\,##\,##0;##,##0")&amp;" is pending against your bills with "&amp;Settings!$B$4&amp;". Kindly arrange the payment at the earliest. Thank you.")</f>
        <v/>
      </c>
    </row>
    <row r="183" spans="1:8" x14ac:dyDescent="0.3">
      <c r="A183" s="22" t="str">
        <f>IF(Clients!A183="","",Clients!A183)</f>
        <v/>
      </c>
      <c r="B183" s="23" t="str">
        <f>IF($A183="","",SUMIFS(Bills!$G:$G,Bills!$A:$A,$A183))</f>
        <v/>
      </c>
      <c r="C183" s="23" t="str">
        <f>IF($A183="","",SUMIFS(Bills!$G:$G,Bills!$A:$A,$A183,Bills!$J:$J,C$3))</f>
        <v/>
      </c>
      <c r="D183" s="23" t="str">
        <f>IF($A183="","",SUMIFS(Bills!$G:$G,Bills!$A:$A,$A183,Bills!$J:$J,D$3))</f>
        <v/>
      </c>
      <c r="E183" s="23" t="str">
        <f>IF($A183="","",SUMIFS(Bills!$G:$G,Bills!$A:$A,$A183,Bills!$J:$J,E$3))</f>
        <v/>
      </c>
      <c r="F183" s="23" t="str">
        <f>IF($A183="","",SUMIFS(Bills!$G:$G,Bills!$A:$A,$A183,Bills!$J:$J,F$3))</f>
        <v/>
      </c>
      <c r="G183" s="23" t="str">
        <f>IF($A183="","",SUMIFS(Bills!$G:$G,Bills!$A:$A,$A183,Bills!$J:$J,G$3))</f>
        <v/>
      </c>
      <c r="H183" s="24" t="str">
        <f>IF(OR($A183="",N($B183)&lt;=0),"","Dear "&amp;$A183&amp;", this is a gentle reminder that ₹ "&amp;TEXT($B183,"[&gt;=10000000]##\,##\,##\,##0;[&gt;=100000]##\,##\,##0;##,##0")&amp;" is pending against your bills with "&amp;Settings!$B$4&amp;". Kindly arrange the payment at the earliest. Thank you.")</f>
        <v/>
      </c>
    </row>
    <row r="184" spans="1:8" x14ac:dyDescent="0.3">
      <c r="A184" s="22" t="str">
        <f>IF(Clients!A184="","",Clients!A184)</f>
        <v/>
      </c>
      <c r="B184" s="23" t="str">
        <f>IF($A184="","",SUMIFS(Bills!$G:$G,Bills!$A:$A,$A184))</f>
        <v/>
      </c>
      <c r="C184" s="23" t="str">
        <f>IF($A184="","",SUMIFS(Bills!$G:$G,Bills!$A:$A,$A184,Bills!$J:$J,C$3))</f>
        <v/>
      </c>
      <c r="D184" s="23" t="str">
        <f>IF($A184="","",SUMIFS(Bills!$G:$G,Bills!$A:$A,$A184,Bills!$J:$J,D$3))</f>
        <v/>
      </c>
      <c r="E184" s="23" t="str">
        <f>IF($A184="","",SUMIFS(Bills!$G:$G,Bills!$A:$A,$A184,Bills!$J:$J,E$3))</f>
        <v/>
      </c>
      <c r="F184" s="23" t="str">
        <f>IF($A184="","",SUMIFS(Bills!$G:$G,Bills!$A:$A,$A184,Bills!$J:$J,F$3))</f>
        <v/>
      </c>
      <c r="G184" s="23" t="str">
        <f>IF($A184="","",SUMIFS(Bills!$G:$G,Bills!$A:$A,$A184,Bills!$J:$J,G$3))</f>
        <v/>
      </c>
      <c r="H184" s="24" t="str">
        <f>IF(OR($A184="",N($B184)&lt;=0),"","Dear "&amp;$A184&amp;", this is a gentle reminder that ₹ "&amp;TEXT($B184,"[&gt;=10000000]##\,##\,##\,##0;[&gt;=100000]##\,##\,##0;##,##0")&amp;" is pending against your bills with "&amp;Settings!$B$4&amp;". Kindly arrange the payment at the earliest. Thank you.")</f>
        <v/>
      </c>
    </row>
    <row r="185" spans="1:8" x14ac:dyDescent="0.3">
      <c r="A185" s="22" t="str">
        <f>IF(Clients!A185="","",Clients!A185)</f>
        <v/>
      </c>
      <c r="B185" s="23" t="str">
        <f>IF($A185="","",SUMIFS(Bills!$G:$G,Bills!$A:$A,$A185))</f>
        <v/>
      </c>
      <c r="C185" s="23" t="str">
        <f>IF($A185="","",SUMIFS(Bills!$G:$G,Bills!$A:$A,$A185,Bills!$J:$J,C$3))</f>
        <v/>
      </c>
      <c r="D185" s="23" t="str">
        <f>IF($A185="","",SUMIFS(Bills!$G:$G,Bills!$A:$A,$A185,Bills!$J:$J,D$3))</f>
        <v/>
      </c>
      <c r="E185" s="23" t="str">
        <f>IF($A185="","",SUMIFS(Bills!$G:$G,Bills!$A:$A,$A185,Bills!$J:$J,E$3))</f>
        <v/>
      </c>
      <c r="F185" s="23" t="str">
        <f>IF($A185="","",SUMIFS(Bills!$G:$G,Bills!$A:$A,$A185,Bills!$J:$J,F$3))</f>
        <v/>
      </c>
      <c r="G185" s="23" t="str">
        <f>IF($A185="","",SUMIFS(Bills!$G:$G,Bills!$A:$A,$A185,Bills!$J:$J,G$3))</f>
        <v/>
      </c>
      <c r="H185" s="24" t="str">
        <f>IF(OR($A185="",N($B185)&lt;=0),"","Dear "&amp;$A185&amp;", this is a gentle reminder that ₹ "&amp;TEXT($B185,"[&gt;=10000000]##\,##\,##\,##0;[&gt;=100000]##\,##\,##0;##,##0")&amp;" is pending against your bills with "&amp;Settings!$B$4&amp;". Kindly arrange the payment at the earliest. Thank you.")</f>
        <v/>
      </c>
    </row>
    <row r="186" spans="1:8" x14ac:dyDescent="0.3">
      <c r="A186" s="22" t="str">
        <f>IF(Clients!A186="","",Clients!A186)</f>
        <v/>
      </c>
      <c r="B186" s="23" t="str">
        <f>IF($A186="","",SUMIFS(Bills!$G:$G,Bills!$A:$A,$A186))</f>
        <v/>
      </c>
      <c r="C186" s="23" t="str">
        <f>IF($A186="","",SUMIFS(Bills!$G:$G,Bills!$A:$A,$A186,Bills!$J:$J,C$3))</f>
        <v/>
      </c>
      <c r="D186" s="23" t="str">
        <f>IF($A186="","",SUMIFS(Bills!$G:$G,Bills!$A:$A,$A186,Bills!$J:$J,D$3))</f>
        <v/>
      </c>
      <c r="E186" s="23" t="str">
        <f>IF($A186="","",SUMIFS(Bills!$G:$G,Bills!$A:$A,$A186,Bills!$J:$J,E$3))</f>
        <v/>
      </c>
      <c r="F186" s="23" t="str">
        <f>IF($A186="","",SUMIFS(Bills!$G:$G,Bills!$A:$A,$A186,Bills!$J:$J,F$3))</f>
        <v/>
      </c>
      <c r="G186" s="23" t="str">
        <f>IF($A186="","",SUMIFS(Bills!$G:$G,Bills!$A:$A,$A186,Bills!$J:$J,G$3))</f>
        <v/>
      </c>
      <c r="H186" s="24" t="str">
        <f>IF(OR($A186="",N($B186)&lt;=0),"","Dear "&amp;$A186&amp;", this is a gentle reminder that ₹ "&amp;TEXT($B186,"[&gt;=10000000]##\,##\,##\,##0;[&gt;=100000]##\,##\,##0;##,##0")&amp;" is pending against your bills with "&amp;Settings!$B$4&amp;". Kindly arrange the payment at the earliest. Thank you.")</f>
        <v/>
      </c>
    </row>
    <row r="187" spans="1:8" x14ac:dyDescent="0.3">
      <c r="A187" s="22" t="str">
        <f>IF(Clients!A187="","",Clients!A187)</f>
        <v/>
      </c>
      <c r="B187" s="23" t="str">
        <f>IF($A187="","",SUMIFS(Bills!$G:$G,Bills!$A:$A,$A187))</f>
        <v/>
      </c>
      <c r="C187" s="23" t="str">
        <f>IF($A187="","",SUMIFS(Bills!$G:$G,Bills!$A:$A,$A187,Bills!$J:$J,C$3))</f>
        <v/>
      </c>
      <c r="D187" s="23" t="str">
        <f>IF($A187="","",SUMIFS(Bills!$G:$G,Bills!$A:$A,$A187,Bills!$J:$J,D$3))</f>
        <v/>
      </c>
      <c r="E187" s="23" t="str">
        <f>IF($A187="","",SUMIFS(Bills!$G:$G,Bills!$A:$A,$A187,Bills!$J:$J,E$3))</f>
        <v/>
      </c>
      <c r="F187" s="23" t="str">
        <f>IF($A187="","",SUMIFS(Bills!$G:$G,Bills!$A:$A,$A187,Bills!$J:$J,F$3))</f>
        <v/>
      </c>
      <c r="G187" s="23" t="str">
        <f>IF($A187="","",SUMIFS(Bills!$G:$G,Bills!$A:$A,$A187,Bills!$J:$J,G$3))</f>
        <v/>
      </c>
      <c r="H187" s="24" t="str">
        <f>IF(OR($A187="",N($B187)&lt;=0),"","Dear "&amp;$A187&amp;", this is a gentle reminder that ₹ "&amp;TEXT($B187,"[&gt;=10000000]##\,##\,##\,##0;[&gt;=100000]##\,##\,##0;##,##0")&amp;" is pending against your bills with "&amp;Settings!$B$4&amp;". Kindly arrange the payment at the earliest. Thank you.")</f>
        <v/>
      </c>
    </row>
    <row r="188" spans="1:8" x14ac:dyDescent="0.3">
      <c r="A188" s="22" t="str">
        <f>IF(Clients!A188="","",Clients!A188)</f>
        <v/>
      </c>
      <c r="B188" s="23" t="str">
        <f>IF($A188="","",SUMIFS(Bills!$G:$G,Bills!$A:$A,$A188))</f>
        <v/>
      </c>
      <c r="C188" s="23" t="str">
        <f>IF($A188="","",SUMIFS(Bills!$G:$G,Bills!$A:$A,$A188,Bills!$J:$J,C$3))</f>
        <v/>
      </c>
      <c r="D188" s="23" t="str">
        <f>IF($A188="","",SUMIFS(Bills!$G:$G,Bills!$A:$A,$A188,Bills!$J:$J,D$3))</f>
        <v/>
      </c>
      <c r="E188" s="23" t="str">
        <f>IF($A188="","",SUMIFS(Bills!$G:$G,Bills!$A:$A,$A188,Bills!$J:$J,E$3))</f>
        <v/>
      </c>
      <c r="F188" s="23" t="str">
        <f>IF($A188="","",SUMIFS(Bills!$G:$G,Bills!$A:$A,$A188,Bills!$J:$J,F$3))</f>
        <v/>
      </c>
      <c r="G188" s="23" t="str">
        <f>IF($A188="","",SUMIFS(Bills!$G:$G,Bills!$A:$A,$A188,Bills!$J:$J,G$3))</f>
        <v/>
      </c>
      <c r="H188" s="24" t="str">
        <f>IF(OR($A188="",N($B188)&lt;=0),"","Dear "&amp;$A188&amp;", this is a gentle reminder that ₹ "&amp;TEXT($B188,"[&gt;=10000000]##\,##\,##\,##0;[&gt;=100000]##\,##\,##0;##,##0")&amp;" is pending against your bills with "&amp;Settings!$B$4&amp;". Kindly arrange the payment at the earliest. Thank you.")</f>
        <v/>
      </c>
    </row>
    <row r="189" spans="1:8" x14ac:dyDescent="0.3">
      <c r="A189" s="22" t="str">
        <f>IF(Clients!A189="","",Clients!A189)</f>
        <v/>
      </c>
      <c r="B189" s="23" t="str">
        <f>IF($A189="","",SUMIFS(Bills!$G:$G,Bills!$A:$A,$A189))</f>
        <v/>
      </c>
      <c r="C189" s="23" t="str">
        <f>IF($A189="","",SUMIFS(Bills!$G:$G,Bills!$A:$A,$A189,Bills!$J:$J,C$3))</f>
        <v/>
      </c>
      <c r="D189" s="23" t="str">
        <f>IF($A189="","",SUMIFS(Bills!$G:$G,Bills!$A:$A,$A189,Bills!$J:$J,D$3))</f>
        <v/>
      </c>
      <c r="E189" s="23" t="str">
        <f>IF($A189="","",SUMIFS(Bills!$G:$G,Bills!$A:$A,$A189,Bills!$J:$J,E$3))</f>
        <v/>
      </c>
      <c r="F189" s="23" t="str">
        <f>IF($A189="","",SUMIFS(Bills!$G:$G,Bills!$A:$A,$A189,Bills!$J:$J,F$3))</f>
        <v/>
      </c>
      <c r="G189" s="23" t="str">
        <f>IF($A189="","",SUMIFS(Bills!$G:$G,Bills!$A:$A,$A189,Bills!$J:$J,G$3))</f>
        <v/>
      </c>
      <c r="H189" s="24" t="str">
        <f>IF(OR($A189="",N($B189)&lt;=0),"","Dear "&amp;$A189&amp;", this is a gentle reminder that ₹ "&amp;TEXT($B189,"[&gt;=10000000]##\,##\,##\,##0;[&gt;=100000]##\,##\,##0;##,##0")&amp;" is pending against your bills with "&amp;Settings!$B$4&amp;". Kindly arrange the payment at the earliest. Thank you.")</f>
        <v/>
      </c>
    </row>
    <row r="190" spans="1:8" x14ac:dyDescent="0.3">
      <c r="A190" s="22" t="str">
        <f>IF(Clients!A190="","",Clients!A190)</f>
        <v/>
      </c>
      <c r="B190" s="23" t="str">
        <f>IF($A190="","",SUMIFS(Bills!$G:$G,Bills!$A:$A,$A190))</f>
        <v/>
      </c>
      <c r="C190" s="23" t="str">
        <f>IF($A190="","",SUMIFS(Bills!$G:$G,Bills!$A:$A,$A190,Bills!$J:$J,C$3))</f>
        <v/>
      </c>
      <c r="D190" s="23" t="str">
        <f>IF($A190="","",SUMIFS(Bills!$G:$G,Bills!$A:$A,$A190,Bills!$J:$J,D$3))</f>
        <v/>
      </c>
      <c r="E190" s="23" t="str">
        <f>IF($A190="","",SUMIFS(Bills!$G:$G,Bills!$A:$A,$A190,Bills!$J:$J,E$3))</f>
        <v/>
      </c>
      <c r="F190" s="23" t="str">
        <f>IF($A190="","",SUMIFS(Bills!$G:$G,Bills!$A:$A,$A190,Bills!$J:$J,F$3))</f>
        <v/>
      </c>
      <c r="G190" s="23" t="str">
        <f>IF($A190="","",SUMIFS(Bills!$G:$G,Bills!$A:$A,$A190,Bills!$J:$J,G$3))</f>
        <v/>
      </c>
      <c r="H190" s="24" t="str">
        <f>IF(OR($A190="",N($B190)&lt;=0),"","Dear "&amp;$A190&amp;", this is a gentle reminder that ₹ "&amp;TEXT($B190,"[&gt;=10000000]##\,##\,##\,##0;[&gt;=100000]##\,##\,##0;##,##0")&amp;" is pending against your bills with "&amp;Settings!$B$4&amp;". Kindly arrange the payment at the earliest. Thank you.")</f>
        <v/>
      </c>
    </row>
    <row r="191" spans="1:8" x14ac:dyDescent="0.3">
      <c r="A191" s="22" t="str">
        <f>IF(Clients!A191="","",Clients!A191)</f>
        <v/>
      </c>
      <c r="B191" s="23" t="str">
        <f>IF($A191="","",SUMIFS(Bills!$G:$G,Bills!$A:$A,$A191))</f>
        <v/>
      </c>
      <c r="C191" s="23" t="str">
        <f>IF($A191="","",SUMIFS(Bills!$G:$G,Bills!$A:$A,$A191,Bills!$J:$J,C$3))</f>
        <v/>
      </c>
      <c r="D191" s="23" t="str">
        <f>IF($A191="","",SUMIFS(Bills!$G:$G,Bills!$A:$A,$A191,Bills!$J:$J,D$3))</f>
        <v/>
      </c>
      <c r="E191" s="23" t="str">
        <f>IF($A191="","",SUMIFS(Bills!$G:$G,Bills!$A:$A,$A191,Bills!$J:$J,E$3))</f>
        <v/>
      </c>
      <c r="F191" s="23" t="str">
        <f>IF($A191="","",SUMIFS(Bills!$G:$G,Bills!$A:$A,$A191,Bills!$J:$J,F$3))</f>
        <v/>
      </c>
      <c r="G191" s="23" t="str">
        <f>IF($A191="","",SUMIFS(Bills!$G:$G,Bills!$A:$A,$A191,Bills!$J:$J,G$3))</f>
        <v/>
      </c>
      <c r="H191" s="24" t="str">
        <f>IF(OR($A191="",N($B191)&lt;=0),"","Dear "&amp;$A191&amp;", this is a gentle reminder that ₹ "&amp;TEXT($B191,"[&gt;=10000000]##\,##\,##\,##0;[&gt;=100000]##\,##\,##0;##,##0")&amp;" is pending against your bills with "&amp;Settings!$B$4&amp;". Kindly arrange the payment at the earliest. Thank you.")</f>
        <v/>
      </c>
    </row>
    <row r="192" spans="1:8" x14ac:dyDescent="0.3">
      <c r="A192" s="22" t="str">
        <f>IF(Clients!A192="","",Clients!A192)</f>
        <v/>
      </c>
      <c r="B192" s="23" t="str">
        <f>IF($A192="","",SUMIFS(Bills!$G:$G,Bills!$A:$A,$A192))</f>
        <v/>
      </c>
      <c r="C192" s="23" t="str">
        <f>IF($A192="","",SUMIFS(Bills!$G:$G,Bills!$A:$A,$A192,Bills!$J:$J,C$3))</f>
        <v/>
      </c>
      <c r="D192" s="23" t="str">
        <f>IF($A192="","",SUMIFS(Bills!$G:$G,Bills!$A:$A,$A192,Bills!$J:$J,D$3))</f>
        <v/>
      </c>
      <c r="E192" s="23" t="str">
        <f>IF($A192="","",SUMIFS(Bills!$G:$G,Bills!$A:$A,$A192,Bills!$J:$J,E$3))</f>
        <v/>
      </c>
      <c r="F192" s="23" t="str">
        <f>IF($A192="","",SUMIFS(Bills!$G:$G,Bills!$A:$A,$A192,Bills!$J:$J,F$3))</f>
        <v/>
      </c>
      <c r="G192" s="23" t="str">
        <f>IF($A192="","",SUMIFS(Bills!$G:$G,Bills!$A:$A,$A192,Bills!$J:$J,G$3))</f>
        <v/>
      </c>
      <c r="H192" s="24" t="str">
        <f>IF(OR($A192="",N($B192)&lt;=0),"","Dear "&amp;$A192&amp;", this is a gentle reminder that ₹ "&amp;TEXT($B192,"[&gt;=10000000]##\,##\,##\,##0;[&gt;=100000]##\,##\,##0;##,##0")&amp;" is pending against your bills with "&amp;Settings!$B$4&amp;". Kindly arrange the payment at the earliest. Thank you.")</f>
        <v/>
      </c>
    </row>
    <row r="193" spans="1:8" x14ac:dyDescent="0.3">
      <c r="A193" s="22" t="str">
        <f>IF(Clients!A193="","",Clients!A193)</f>
        <v/>
      </c>
      <c r="B193" s="23" t="str">
        <f>IF($A193="","",SUMIFS(Bills!$G:$G,Bills!$A:$A,$A193))</f>
        <v/>
      </c>
      <c r="C193" s="23" t="str">
        <f>IF($A193="","",SUMIFS(Bills!$G:$G,Bills!$A:$A,$A193,Bills!$J:$J,C$3))</f>
        <v/>
      </c>
      <c r="D193" s="23" t="str">
        <f>IF($A193="","",SUMIFS(Bills!$G:$G,Bills!$A:$A,$A193,Bills!$J:$J,D$3))</f>
        <v/>
      </c>
      <c r="E193" s="23" t="str">
        <f>IF($A193="","",SUMIFS(Bills!$G:$G,Bills!$A:$A,$A193,Bills!$J:$J,E$3))</f>
        <v/>
      </c>
      <c r="F193" s="23" t="str">
        <f>IF($A193="","",SUMIFS(Bills!$G:$G,Bills!$A:$A,$A193,Bills!$J:$J,F$3))</f>
        <v/>
      </c>
      <c r="G193" s="23" t="str">
        <f>IF($A193="","",SUMIFS(Bills!$G:$G,Bills!$A:$A,$A193,Bills!$J:$J,G$3))</f>
        <v/>
      </c>
      <c r="H193" s="24" t="str">
        <f>IF(OR($A193="",N($B193)&lt;=0),"","Dear "&amp;$A193&amp;", this is a gentle reminder that ₹ "&amp;TEXT($B193,"[&gt;=10000000]##\,##\,##\,##0;[&gt;=100000]##\,##\,##0;##,##0")&amp;" is pending against your bills with "&amp;Settings!$B$4&amp;". Kindly arrange the payment at the earliest. Thank you.")</f>
        <v/>
      </c>
    </row>
    <row r="194" spans="1:8" x14ac:dyDescent="0.3">
      <c r="A194" s="22" t="str">
        <f>IF(Clients!A194="","",Clients!A194)</f>
        <v/>
      </c>
      <c r="B194" s="23" t="str">
        <f>IF($A194="","",SUMIFS(Bills!$G:$G,Bills!$A:$A,$A194))</f>
        <v/>
      </c>
      <c r="C194" s="23" t="str">
        <f>IF($A194="","",SUMIFS(Bills!$G:$G,Bills!$A:$A,$A194,Bills!$J:$J,C$3))</f>
        <v/>
      </c>
      <c r="D194" s="23" t="str">
        <f>IF($A194="","",SUMIFS(Bills!$G:$G,Bills!$A:$A,$A194,Bills!$J:$J,D$3))</f>
        <v/>
      </c>
      <c r="E194" s="23" t="str">
        <f>IF($A194="","",SUMIFS(Bills!$G:$G,Bills!$A:$A,$A194,Bills!$J:$J,E$3))</f>
        <v/>
      </c>
      <c r="F194" s="23" t="str">
        <f>IF($A194="","",SUMIFS(Bills!$G:$G,Bills!$A:$A,$A194,Bills!$J:$J,F$3))</f>
        <v/>
      </c>
      <c r="G194" s="23" t="str">
        <f>IF($A194="","",SUMIFS(Bills!$G:$G,Bills!$A:$A,$A194,Bills!$J:$J,G$3))</f>
        <v/>
      </c>
      <c r="H194" s="24" t="str">
        <f>IF(OR($A194="",N($B194)&lt;=0),"","Dear "&amp;$A194&amp;", this is a gentle reminder that ₹ "&amp;TEXT($B194,"[&gt;=10000000]##\,##\,##\,##0;[&gt;=100000]##\,##\,##0;##,##0")&amp;" is pending against your bills with "&amp;Settings!$B$4&amp;". Kindly arrange the payment at the earliest. Thank you.")</f>
        <v/>
      </c>
    </row>
    <row r="195" spans="1:8" x14ac:dyDescent="0.3">
      <c r="A195" s="22" t="str">
        <f>IF(Clients!A195="","",Clients!A195)</f>
        <v/>
      </c>
      <c r="B195" s="23" t="str">
        <f>IF($A195="","",SUMIFS(Bills!$G:$G,Bills!$A:$A,$A195))</f>
        <v/>
      </c>
      <c r="C195" s="23" t="str">
        <f>IF($A195="","",SUMIFS(Bills!$G:$G,Bills!$A:$A,$A195,Bills!$J:$J,C$3))</f>
        <v/>
      </c>
      <c r="D195" s="23" t="str">
        <f>IF($A195="","",SUMIFS(Bills!$G:$G,Bills!$A:$A,$A195,Bills!$J:$J,D$3))</f>
        <v/>
      </c>
      <c r="E195" s="23" t="str">
        <f>IF($A195="","",SUMIFS(Bills!$G:$G,Bills!$A:$A,$A195,Bills!$J:$J,E$3))</f>
        <v/>
      </c>
      <c r="F195" s="23" t="str">
        <f>IF($A195="","",SUMIFS(Bills!$G:$G,Bills!$A:$A,$A195,Bills!$J:$J,F$3))</f>
        <v/>
      </c>
      <c r="G195" s="23" t="str">
        <f>IF($A195="","",SUMIFS(Bills!$G:$G,Bills!$A:$A,$A195,Bills!$J:$J,G$3))</f>
        <v/>
      </c>
      <c r="H195" s="24" t="str">
        <f>IF(OR($A195="",N($B195)&lt;=0),"","Dear "&amp;$A195&amp;", this is a gentle reminder that ₹ "&amp;TEXT($B195,"[&gt;=10000000]##\,##\,##\,##0;[&gt;=100000]##\,##\,##0;##,##0")&amp;" is pending against your bills with "&amp;Settings!$B$4&amp;". Kindly arrange the payment at the earliest. Thank you.")</f>
        <v/>
      </c>
    </row>
    <row r="196" spans="1:8" x14ac:dyDescent="0.3">
      <c r="A196" s="22" t="str">
        <f>IF(Clients!A196="","",Clients!A196)</f>
        <v/>
      </c>
      <c r="B196" s="23" t="str">
        <f>IF($A196="","",SUMIFS(Bills!$G:$G,Bills!$A:$A,$A196))</f>
        <v/>
      </c>
      <c r="C196" s="23" t="str">
        <f>IF($A196="","",SUMIFS(Bills!$G:$G,Bills!$A:$A,$A196,Bills!$J:$J,C$3))</f>
        <v/>
      </c>
      <c r="D196" s="23" t="str">
        <f>IF($A196="","",SUMIFS(Bills!$G:$G,Bills!$A:$A,$A196,Bills!$J:$J,D$3))</f>
        <v/>
      </c>
      <c r="E196" s="23" t="str">
        <f>IF($A196="","",SUMIFS(Bills!$G:$G,Bills!$A:$A,$A196,Bills!$J:$J,E$3))</f>
        <v/>
      </c>
      <c r="F196" s="23" t="str">
        <f>IF($A196="","",SUMIFS(Bills!$G:$G,Bills!$A:$A,$A196,Bills!$J:$J,F$3))</f>
        <v/>
      </c>
      <c r="G196" s="23" t="str">
        <f>IF($A196="","",SUMIFS(Bills!$G:$G,Bills!$A:$A,$A196,Bills!$J:$J,G$3))</f>
        <v/>
      </c>
      <c r="H196" s="24" t="str">
        <f>IF(OR($A196="",N($B196)&lt;=0),"","Dear "&amp;$A196&amp;", this is a gentle reminder that ₹ "&amp;TEXT($B196,"[&gt;=10000000]##\,##\,##\,##0;[&gt;=100000]##\,##\,##0;##,##0")&amp;" is pending against your bills with "&amp;Settings!$B$4&amp;". Kindly arrange the payment at the earliest. Thank you.")</f>
        <v/>
      </c>
    </row>
    <row r="197" spans="1:8" x14ac:dyDescent="0.3">
      <c r="A197" s="22" t="str">
        <f>IF(Clients!A197="","",Clients!A197)</f>
        <v/>
      </c>
      <c r="B197" s="23" t="str">
        <f>IF($A197="","",SUMIFS(Bills!$G:$G,Bills!$A:$A,$A197))</f>
        <v/>
      </c>
      <c r="C197" s="23" t="str">
        <f>IF($A197="","",SUMIFS(Bills!$G:$G,Bills!$A:$A,$A197,Bills!$J:$J,C$3))</f>
        <v/>
      </c>
      <c r="D197" s="23" t="str">
        <f>IF($A197="","",SUMIFS(Bills!$G:$G,Bills!$A:$A,$A197,Bills!$J:$J,D$3))</f>
        <v/>
      </c>
      <c r="E197" s="23" t="str">
        <f>IF($A197="","",SUMIFS(Bills!$G:$G,Bills!$A:$A,$A197,Bills!$J:$J,E$3))</f>
        <v/>
      </c>
      <c r="F197" s="23" t="str">
        <f>IF($A197="","",SUMIFS(Bills!$G:$G,Bills!$A:$A,$A197,Bills!$J:$J,F$3))</f>
        <v/>
      </c>
      <c r="G197" s="23" t="str">
        <f>IF($A197="","",SUMIFS(Bills!$G:$G,Bills!$A:$A,$A197,Bills!$J:$J,G$3))</f>
        <v/>
      </c>
      <c r="H197" s="24" t="str">
        <f>IF(OR($A197="",N($B197)&lt;=0),"","Dear "&amp;$A197&amp;", this is a gentle reminder that ₹ "&amp;TEXT($B197,"[&gt;=10000000]##\,##\,##\,##0;[&gt;=100000]##\,##\,##0;##,##0")&amp;" is pending against your bills with "&amp;Settings!$B$4&amp;". Kindly arrange the payment at the earliest. Thank you.")</f>
        <v/>
      </c>
    </row>
    <row r="198" spans="1:8" x14ac:dyDescent="0.3">
      <c r="A198" s="22" t="str">
        <f>IF(Clients!A198="","",Clients!A198)</f>
        <v/>
      </c>
      <c r="B198" s="23" t="str">
        <f>IF($A198="","",SUMIFS(Bills!$G:$G,Bills!$A:$A,$A198))</f>
        <v/>
      </c>
      <c r="C198" s="23" t="str">
        <f>IF($A198="","",SUMIFS(Bills!$G:$G,Bills!$A:$A,$A198,Bills!$J:$J,C$3))</f>
        <v/>
      </c>
      <c r="D198" s="23" t="str">
        <f>IF($A198="","",SUMIFS(Bills!$G:$G,Bills!$A:$A,$A198,Bills!$J:$J,D$3))</f>
        <v/>
      </c>
      <c r="E198" s="23" t="str">
        <f>IF($A198="","",SUMIFS(Bills!$G:$G,Bills!$A:$A,$A198,Bills!$J:$J,E$3))</f>
        <v/>
      </c>
      <c r="F198" s="23" t="str">
        <f>IF($A198="","",SUMIFS(Bills!$G:$G,Bills!$A:$A,$A198,Bills!$J:$J,F$3))</f>
        <v/>
      </c>
      <c r="G198" s="23" t="str">
        <f>IF($A198="","",SUMIFS(Bills!$G:$G,Bills!$A:$A,$A198,Bills!$J:$J,G$3))</f>
        <v/>
      </c>
      <c r="H198" s="24" t="str">
        <f>IF(OR($A198="",N($B198)&lt;=0),"","Dear "&amp;$A198&amp;", this is a gentle reminder that ₹ "&amp;TEXT($B198,"[&gt;=10000000]##\,##\,##\,##0;[&gt;=100000]##\,##\,##0;##,##0")&amp;" is pending against your bills with "&amp;Settings!$B$4&amp;". Kindly arrange the payment at the earliest. Thank you.")</f>
        <v/>
      </c>
    </row>
    <row r="199" spans="1:8" x14ac:dyDescent="0.3">
      <c r="A199" s="22" t="str">
        <f>IF(Clients!A199="","",Clients!A199)</f>
        <v/>
      </c>
      <c r="B199" s="23" t="str">
        <f>IF($A199="","",SUMIFS(Bills!$G:$G,Bills!$A:$A,$A199))</f>
        <v/>
      </c>
      <c r="C199" s="23" t="str">
        <f>IF($A199="","",SUMIFS(Bills!$G:$G,Bills!$A:$A,$A199,Bills!$J:$J,C$3))</f>
        <v/>
      </c>
      <c r="D199" s="23" t="str">
        <f>IF($A199="","",SUMIFS(Bills!$G:$G,Bills!$A:$A,$A199,Bills!$J:$J,D$3))</f>
        <v/>
      </c>
      <c r="E199" s="23" t="str">
        <f>IF($A199="","",SUMIFS(Bills!$G:$G,Bills!$A:$A,$A199,Bills!$J:$J,E$3))</f>
        <v/>
      </c>
      <c r="F199" s="23" t="str">
        <f>IF($A199="","",SUMIFS(Bills!$G:$G,Bills!$A:$A,$A199,Bills!$J:$J,F$3))</f>
        <v/>
      </c>
      <c r="G199" s="23" t="str">
        <f>IF($A199="","",SUMIFS(Bills!$G:$G,Bills!$A:$A,$A199,Bills!$J:$J,G$3))</f>
        <v/>
      </c>
      <c r="H199" s="24" t="str">
        <f>IF(OR($A199="",N($B199)&lt;=0),"","Dear "&amp;$A199&amp;", this is a gentle reminder that ₹ "&amp;TEXT($B199,"[&gt;=10000000]##\,##\,##\,##0;[&gt;=100000]##\,##\,##0;##,##0")&amp;" is pending against your bills with "&amp;Settings!$B$4&amp;". Kindly arrange the payment at the earliest. Thank you.")</f>
        <v/>
      </c>
    </row>
    <row r="200" spans="1:8" x14ac:dyDescent="0.3">
      <c r="A200" s="22" t="str">
        <f>IF(Clients!A200="","",Clients!A200)</f>
        <v/>
      </c>
      <c r="B200" s="23" t="str">
        <f>IF($A200="","",SUMIFS(Bills!$G:$G,Bills!$A:$A,$A200))</f>
        <v/>
      </c>
      <c r="C200" s="23" t="str">
        <f>IF($A200="","",SUMIFS(Bills!$G:$G,Bills!$A:$A,$A200,Bills!$J:$J,C$3))</f>
        <v/>
      </c>
      <c r="D200" s="23" t="str">
        <f>IF($A200="","",SUMIFS(Bills!$G:$G,Bills!$A:$A,$A200,Bills!$J:$J,D$3))</f>
        <v/>
      </c>
      <c r="E200" s="23" t="str">
        <f>IF($A200="","",SUMIFS(Bills!$G:$G,Bills!$A:$A,$A200,Bills!$J:$J,E$3))</f>
        <v/>
      </c>
      <c r="F200" s="23" t="str">
        <f>IF($A200="","",SUMIFS(Bills!$G:$G,Bills!$A:$A,$A200,Bills!$J:$J,F$3))</f>
        <v/>
      </c>
      <c r="G200" s="23" t="str">
        <f>IF($A200="","",SUMIFS(Bills!$G:$G,Bills!$A:$A,$A200,Bills!$J:$J,G$3))</f>
        <v/>
      </c>
      <c r="H200" s="24" t="str">
        <f>IF(OR($A200="",N($B200)&lt;=0),"","Dear "&amp;$A200&amp;", this is a gentle reminder that ₹ "&amp;TEXT($B200,"[&gt;=10000000]##\,##\,##\,##0;[&gt;=100000]##\,##\,##0;##,##0")&amp;" is pending against your bills with "&amp;Settings!$B$4&amp;". Kindly arrange the payment at the earliest. Thank you.")</f>
        <v/>
      </c>
    </row>
    <row r="201" spans="1:8" x14ac:dyDescent="0.3">
      <c r="A201" s="22" t="str">
        <f>IF(Clients!A201="","",Clients!A201)</f>
        <v/>
      </c>
      <c r="B201" s="23" t="str">
        <f>IF($A201="","",SUMIFS(Bills!$G:$G,Bills!$A:$A,$A201))</f>
        <v/>
      </c>
      <c r="C201" s="23" t="str">
        <f>IF($A201="","",SUMIFS(Bills!$G:$G,Bills!$A:$A,$A201,Bills!$J:$J,C$3))</f>
        <v/>
      </c>
      <c r="D201" s="23" t="str">
        <f>IF($A201="","",SUMIFS(Bills!$G:$G,Bills!$A:$A,$A201,Bills!$J:$J,D$3))</f>
        <v/>
      </c>
      <c r="E201" s="23" t="str">
        <f>IF($A201="","",SUMIFS(Bills!$G:$G,Bills!$A:$A,$A201,Bills!$J:$J,E$3))</f>
        <v/>
      </c>
      <c r="F201" s="23" t="str">
        <f>IF($A201="","",SUMIFS(Bills!$G:$G,Bills!$A:$A,$A201,Bills!$J:$J,F$3))</f>
        <v/>
      </c>
      <c r="G201" s="23" t="str">
        <f>IF($A201="","",SUMIFS(Bills!$G:$G,Bills!$A:$A,$A201,Bills!$J:$J,G$3))</f>
        <v/>
      </c>
      <c r="H201" s="24" t="str">
        <f>IF(OR($A201="",N($B201)&lt;=0),"","Dear "&amp;$A201&amp;", this is a gentle reminder that ₹ "&amp;TEXT($B201,"[&gt;=10000000]##\,##\,##\,##0;[&gt;=100000]##\,##\,##0;##,##0")&amp;" is pending against your bills with "&amp;Settings!$B$4&amp;". Kindly arrange the payment at the earliest. Thank you.")</f>
        <v/>
      </c>
    </row>
    <row r="202" spans="1:8" x14ac:dyDescent="0.3">
      <c r="A202" s="22" t="str">
        <f>IF(Clients!A202="","",Clients!A202)</f>
        <v/>
      </c>
      <c r="B202" s="23" t="str">
        <f>IF($A202="","",SUMIFS(Bills!$G:$G,Bills!$A:$A,$A202))</f>
        <v/>
      </c>
      <c r="C202" s="23" t="str">
        <f>IF($A202="","",SUMIFS(Bills!$G:$G,Bills!$A:$A,$A202,Bills!$J:$J,C$3))</f>
        <v/>
      </c>
      <c r="D202" s="23" t="str">
        <f>IF($A202="","",SUMIFS(Bills!$G:$G,Bills!$A:$A,$A202,Bills!$J:$J,D$3))</f>
        <v/>
      </c>
      <c r="E202" s="23" t="str">
        <f>IF($A202="","",SUMIFS(Bills!$G:$G,Bills!$A:$A,$A202,Bills!$J:$J,E$3))</f>
        <v/>
      </c>
      <c r="F202" s="23" t="str">
        <f>IF($A202="","",SUMIFS(Bills!$G:$G,Bills!$A:$A,$A202,Bills!$J:$J,F$3))</f>
        <v/>
      </c>
      <c r="G202" s="23" t="str">
        <f>IF($A202="","",SUMIFS(Bills!$G:$G,Bills!$A:$A,$A202,Bills!$J:$J,G$3))</f>
        <v/>
      </c>
      <c r="H202" s="24" t="str">
        <f>IF(OR($A202="",N($B202)&lt;=0),"","Dear "&amp;$A202&amp;", this is a gentle reminder that ₹ "&amp;TEXT($B202,"[&gt;=10000000]##\,##\,##\,##0;[&gt;=100000]##\,##\,##0;##,##0")&amp;" is pending against your bills with "&amp;Settings!$B$4&amp;". Kindly arrange the payment at the earliest. Thank you.")</f>
        <v/>
      </c>
    </row>
    <row r="203" spans="1:8" x14ac:dyDescent="0.3">
      <c r="A203" s="22" t="str">
        <f>IF(Clients!A203="","",Clients!A203)</f>
        <v/>
      </c>
      <c r="B203" s="23" t="str">
        <f>IF($A203="","",SUMIFS(Bills!$G:$G,Bills!$A:$A,$A203))</f>
        <v/>
      </c>
      <c r="C203" s="23" t="str">
        <f>IF($A203="","",SUMIFS(Bills!$G:$G,Bills!$A:$A,$A203,Bills!$J:$J,C$3))</f>
        <v/>
      </c>
      <c r="D203" s="23" t="str">
        <f>IF($A203="","",SUMIFS(Bills!$G:$G,Bills!$A:$A,$A203,Bills!$J:$J,D$3))</f>
        <v/>
      </c>
      <c r="E203" s="23" t="str">
        <f>IF($A203="","",SUMIFS(Bills!$G:$G,Bills!$A:$A,$A203,Bills!$J:$J,E$3))</f>
        <v/>
      </c>
      <c r="F203" s="23" t="str">
        <f>IF($A203="","",SUMIFS(Bills!$G:$G,Bills!$A:$A,$A203,Bills!$J:$J,F$3))</f>
        <v/>
      </c>
      <c r="G203" s="23" t="str">
        <f>IF($A203="","",SUMIFS(Bills!$G:$G,Bills!$A:$A,$A203,Bills!$J:$J,G$3))</f>
        <v/>
      </c>
      <c r="H203" s="24" t="str">
        <f>IF(OR($A203="",N($B203)&lt;=0),"","Dear "&amp;$A203&amp;", this is a gentle reminder that ₹ "&amp;TEXT($B203,"[&gt;=10000000]##\,##\,##\,##0;[&gt;=100000]##\,##\,##0;##,##0")&amp;" is pending against your bills with "&amp;Settings!$B$4&amp;". Kindly arrange the payment at the earliest. Thank you.")</f>
        <v/>
      </c>
    </row>
  </sheetData>
  <sheetProtection sheet="1" formatCells="0" formatColumns="0" formatRows="0" sort="0" autoFilter="0"/>
  <conditionalFormatting sqref="G4:G203">
    <cfRule type="cellIs" dxfId="0" priority="1" operator="greaterThan">
      <formula>0</formula>
    </cfRule>
  </conditionalFormatting>
  <pageMargins left="0.4" right="0.4" top="1" bottom="1" header="0.5" footer="0.5"/>
  <pageSetup paperSize="9" fitToHeight="0"/>
  <headerFooter>
    <oddFooter>&amp;C&amp;8 Toolkit by GroupChatOn  ·  toolkit.groupchaton.com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How to use</vt:lpstr>
      <vt:lpstr>Settings</vt:lpstr>
      <vt:lpstr>Clients</vt:lpstr>
      <vt:lpstr>Bills</vt:lpstr>
      <vt:lpstr>Ageing</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Client Dues &amp; Ageing (Excel)</dc:title>
  <dc:subject>Free Excel receivables tracker: list bills and receipts, see each client's balance by age (not due, 1-30, 31-60, 61-90, 90+ days) and copy a ready payment reminder.</dc:subject>
  <dc:creator>Nivesh Sahayak</dc:creator>
  <cp:keywords>Toolkit by GroupChatOn; Designed &amp; Developed by: Nivesh Sahayak</cp:keywords>
  <dc:description>Client Dues &amp; Ageing (Excel). From Toolkit by GroupChatOn (https://toolkit.groupchaton.com). Designed &amp; Developed by: Nivesh Sahayak (https://www.niveshsahayak.in/)</dc:description>
  <cp:lastModifiedBy>Nivesh Sahayak</cp:lastModifiedBy>
  <dcterms:created xsi:type="dcterms:W3CDTF">2026-11-02T18:21:41Z</dcterms:created>
  <dcterms:modified xsi:type="dcterms:W3CDTF">2026-11-02T18:22:48Z</dcterms:modified>
  <cp:category>Accountants &amp; GST</cp:category>
</cp:coreProperties>
</file>