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791501E0-D7FD-481B-B16C-EF7E5F5567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Entries" sheetId="3" r:id="rId3"/>
    <sheet name="Day-wise" sheetId="4" r:id="rId4"/>
    <sheet name="Head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" i="5" l="1"/>
  <c r="B23" i="5" s="1"/>
  <c r="A22" i="5"/>
  <c r="C22" i="5" s="1"/>
  <c r="A21" i="5"/>
  <c r="C21" i="5" s="1"/>
  <c r="A20" i="5"/>
  <c r="C20" i="5" s="1"/>
  <c r="A19" i="5"/>
  <c r="C19" i="5" s="1"/>
  <c r="A18" i="5"/>
  <c r="C18" i="5" s="1"/>
  <c r="A17" i="5"/>
  <c r="C17" i="5" s="1"/>
  <c r="A16" i="5"/>
  <c r="C16" i="5" s="1"/>
  <c r="A15" i="5"/>
  <c r="C15" i="5" s="1"/>
  <c r="A14" i="5"/>
  <c r="C14" i="5" s="1"/>
  <c r="A13" i="5"/>
  <c r="C13" i="5" s="1"/>
  <c r="A12" i="5"/>
  <c r="C12" i="5" s="1"/>
  <c r="A11" i="5"/>
  <c r="C11" i="5" s="1"/>
  <c r="A10" i="5"/>
  <c r="C10" i="5" s="1"/>
  <c r="A9" i="5"/>
  <c r="C9" i="5" s="1"/>
  <c r="A8" i="5"/>
  <c r="B8" i="5" s="1"/>
  <c r="C7" i="5"/>
  <c r="A7" i="5"/>
  <c r="B7" i="5" s="1"/>
  <c r="A6" i="5"/>
  <c r="C6" i="5" s="1"/>
  <c r="A5" i="5"/>
  <c r="C5" i="5" s="1"/>
  <c r="A4" i="5"/>
  <c r="C4" i="5" s="1"/>
  <c r="A34" i="4"/>
  <c r="E34" i="4" s="1"/>
  <c r="A33" i="4"/>
  <c r="D33" i="4" s="1"/>
  <c r="A32" i="4"/>
  <c r="D32" i="4" s="1"/>
  <c r="A31" i="4"/>
  <c r="D31" i="4" s="1"/>
  <c r="A30" i="4"/>
  <c r="A29" i="4"/>
  <c r="C29" i="4" s="1"/>
  <c r="A28" i="4"/>
  <c r="D28" i="4" s="1"/>
  <c r="A27" i="4"/>
  <c r="D27" i="4" s="1"/>
  <c r="A26" i="4"/>
  <c r="A25" i="4"/>
  <c r="C25" i="4" s="1"/>
  <c r="A24" i="4"/>
  <c r="C24" i="4" s="1"/>
  <c r="A23" i="4"/>
  <c r="C23" i="4" s="1"/>
  <c r="A22" i="4"/>
  <c r="A21" i="4"/>
  <c r="D21" i="4" s="1"/>
  <c r="A20" i="4"/>
  <c r="D20" i="4" s="1"/>
  <c r="C19" i="4"/>
  <c r="A19" i="4"/>
  <c r="D19" i="4" s="1"/>
  <c r="A18" i="4"/>
  <c r="A17" i="4"/>
  <c r="D17" i="4" s="1"/>
  <c r="A16" i="4"/>
  <c r="D16" i="4" s="1"/>
  <c r="A15" i="4"/>
  <c r="C15" i="4" s="1"/>
  <c r="A14" i="4"/>
  <c r="A13" i="4"/>
  <c r="C13" i="4" s="1"/>
  <c r="A12" i="4"/>
  <c r="D12" i="4" s="1"/>
  <c r="A11" i="4"/>
  <c r="C11" i="4" s="1"/>
  <c r="A10" i="4"/>
  <c r="A9" i="4"/>
  <c r="D9" i="4" s="1"/>
  <c r="A8" i="4"/>
  <c r="D8" i="4" s="1"/>
  <c r="A7" i="4"/>
  <c r="D7" i="4" s="1"/>
  <c r="A6" i="4"/>
  <c r="D5" i="4"/>
  <c r="A5" i="4"/>
  <c r="C5" i="4" s="1"/>
  <c r="B4" i="4"/>
  <c r="A4" i="4"/>
  <c r="D4" i="4" s="1"/>
  <c r="F1003" i="3"/>
  <c r="F1002" i="3"/>
  <c r="F1001" i="3"/>
  <c r="F1000" i="3"/>
  <c r="F999" i="3"/>
  <c r="F998" i="3"/>
  <c r="F997" i="3"/>
  <c r="F996" i="3"/>
  <c r="F995" i="3"/>
  <c r="F994" i="3"/>
  <c r="F993" i="3"/>
  <c r="F992" i="3"/>
  <c r="F991" i="3"/>
  <c r="F990" i="3"/>
  <c r="F989" i="3"/>
  <c r="F988" i="3"/>
  <c r="F987" i="3"/>
  <c r="F986" i="3"/>
  <c r="F985" i="3"/>
  <c r="F984" i="3"/>
  <c r="F983" i="3"/>
  <c r="F982" i="3"/>
  <c r="F981" i="3"/>
  <c r="F980" i="3"/>
  <c r="F979" i="3"/>
  <c r="F978" i="3"/>
  <c r="F977" i="3"/>
  <c r="F976" i="3"/>
  <c r="F975" i="3"/>
  <c r="F974" i="3"/>
  <c r="F973" i="3"/>
  <c r="F972" i="3"/>
  <c r="F971" i="3"/>
  <c r="F970" i="3"/>
  <c r="F969" i="3"/>
  <c r="F968" i="3"/>
  <c r="F967" i="3"/>
  <c r="F966" i="3"/>
  <c r="F965" i="3"/>
  <c r="F964" i="3"/>
  <c r="F963" i="3"/>
  <c r="F962" i="3"/>
  <c r="F961" i="3"/>
  <c r="F960" i="3"/>
  <c r="F959" i="3"/>
  <c r="F958" i="3"/>
  <c r="F957" i="3"/>
  <c r="F956" i="3"/>
  <c r="F955" i="3"/>
  <c r="F954" i="3"/>
  <c r="F953" i="3"/>
  <c r="F952" i="3"/>
  <c r="F951" i="3"/>
  <c r="F950" i="3"/>
  <c r="F949" i="3"/>
  <c r="F948" i="3"/>
  <c r="F947" i="3"/>
  <c r="F946" i="3"/>
  <c r="F945" i="3"/>
  <c r="F944" i="3"/>
  <c r="F943" i="3"/>
  <c r="F942" i="3"/>
  <c r="F941" i="3"/>
  <c r="F940" i="3"/>
  <c r="F939" i="3"/>
  <c r="F938" i="3"/>
  <c r="F937" i="3"/>
  <c r="F936" i="3"/>
  <c r="F935" i="3"/>
  <c r="F934" i="3"/>
  <c r="F933" i="3"/>
  <c r="F932" i="3"/>
  <c r="F931" i="3"/>
  <c r="F930" i="3"/>
  <c r="F929" i="3"/>
  <c r="F928" i="3"/>
  <c r="F927" i="3"/>
  <c r="F926" i="3"/>
  <c r="F925" i="3"/>
  <c r="F924" i="3"/>
  <c r="F923" i="3"/>
  <c r="F922" i="3"/>
  <c r="F921" i="3"/>
  <c r="F920" i="3"/>
  <c r="F919" i="3"/>
  <c r="F918" i="3"/>
  <c r="F917" i="3"/>
  <c r="F916" i="3"/>
  <c r="F915" i="3"/>
  <c r="F914" i="3"/>
  <c r="F913" i="3"/>
  <c r="F912" i="3"/>
  <c r="F911" i="3"/>
  <c r="F910" i="3"/>
  <c r="F909" i="3"/>
  <c r="F908" i="3"/>
  <c r="F907" i="3"/>
  <c r="F906" i="3"/>
  <c r="F905" i="3"/>
  <c r="F904" i="3"/>
  <c r="F903" i="3"/>
  <c r="F902" i="3"/>
  <c r="F901" i="3"/>
  <c r="F900" i="3"/>
  <c r="F899" i="3"/>
  <c r="F898" i="3"/>
  <c r="F897" i="3"/>
  <c r="F896" i="3"/>
  <c r="F895" i="3"/>
  <c r="F894" i="3"/>
  <c r="F893" i="3"/>
  <c r="F892" i="3"/>
  <c r="F891" i="3"/>
  <c r="F890" i="3"/>
  <c r="F889" i="3"/>
  <c r="F888" i="3"/>
  <c r="F887" i="3"/>
  <c r="F886" i="3"/>
  <c r="F885" i="3"/>
  <c r="F884" i="3"/>
  <c r="F883" i="3"/>
  <c r="F882" i="3"/>
  <c r="F881" i="3"/>
  <c r="F880" i="3"/>
  <c r="F879" i="3"/>
  <c r="F878" i="3"/>
  <c r="F877" i="3"/>
  <c r="F876" i="3"/>
  <c r="F875" i="3"/>
  <c r="F874" i="3"/>
  <c r="F873" i="3"/>
  <c r="F872" i="3"/>
  <c r="F871" i="3"/>
  <c r="F870" i="3"/>
  <c r="F869" i="3"/>
  <c r="F868" i="3"/>
  <c r="F867" i="3"/>
  <c r="F866" i="3"/>
  <c r="F865" i="3"/>
  <c r="F864" i="3"/>
  <c r="F863" i="3"/>
  <c r="F862" i="3"/>
  <c r="F861" i="3"/>
  <c r="F860" i="3"/>
  <c r="F859" i="3"/>
  <c r="F858" i="3"/>
  <c r="F857" i="3"/>
  <c r="F856" i="3"/>
  <c r="F855" i="3"/>
  <c r="F854" i="3"/>
  <c r="F853" i="3"/>
  <c r="F852" i="3"/>
  <c r="F851" i="3"/>
  <c r="F850" i="3"/>
  <c r="F849" i="3"/>
  <c r="F848" i="3"/>
  <c r="F847" i="3"/>
  <c r="F846" i="3"/>
  <c r="F845" i="3"/>
  <c r="F844" i="3"/>
  <c r="F843" i="3"/>
  <c r="F842" i="3"/>
  <c r="F841" i="3"/>
  <c r="F840" i="3"/>
  <c r="F839" i="3"/>
  <c r="F838" i="3"/>
  <c r="F837" i="3"/>
  <c r="F836" i="3"/>
  <c r="F835" i="3"/>
  <c r="F834" i="3"/>
  <c r="F833" i="3"/>
  <c r="F832" i="3"/>
  <c r="F831" i="3"/>
  <c r="F830" i="3"/>
  <c r="F829" i="3"/>
  <c r="F828" i="3"/>
  <c r="F827" i="3"/>
  <c r="F826" i="3"/>
  <c r="F825" i="3"/>
  <c r="F824" i="3"/>
  <c r="F823" i="3"/>
  <c r="F822" i="3"/>
  <c r="F821" i="3"/>
  <c r="F820" i="3"/>
  <c r="F819" i="3"/>
  <c r="F818" i="3"/>
  <c r="F817" i="3"/>
  <c r="F816" i="3"/>
  <c r="F815" i="3"/>
  <c r="F814" i="3"/>
  <c r="F813" i="3"/>
  <c r="F812" i="3"/>
  <c r="F811" i="3"/>
  <c r="F810" i="3"/>
  <c r="F809" i="3"/>
  <c r="F808" i="3"/>
  <c r="F807" i="3"/>
  <c r="F806" i="3"/>
  <c r="F805" i="3"/>
  <c r="F804" i="3"/>
  <c r="F803" i="3"/>
  <c r="F802" i="3"/>
  <c r="F801" i="3"/>
  <c r="F800" i="3"/>
  <c r="F799" i="3"/>
  <c r="F798" i="3"/>
  <c r="F797" i="3"/>
  <c r="F796" i="3"/>
  <c r="F795" i="3"/>
  <c r="F794" i="3"/>
  <c r="F793" i="3"/>
  <c r="F792" i="3"/>
  <c r="F791" i="3"/>
  <c r="F790" i="3"/>
  <c r="F789" i="3"/>
  <c r="F788" i="3"/>
  <c r="F787" i="3"/>
  <c r="F786" i="3"/>
  <c r="F785" i="3"/>
  <c r="F784" i="3"/>
  <c r="F783" i="3"/>
  <c r="F782" i="3"/>
  <c r="F781" i="3"/>
  <c r="F780" i="3"/>
  <c r="F779" i="3"/>
  <c r="F778" i="3"/>
  <c r="F777" i="3"/>
  <c r="F776" i="3"/>
  <c r="F775" i="3"/>
  <c r="F774" i="3"/>
  <c r="F773" i="3"/>
  <c r="F772" i="3"/>
  <c r="F771" i="3"/>
  <c r="F770" i="3"/>
  <c r="F769" i="3"/>
  <c r="F768" i="3"/>
  <c r="F767" i="3"/>
  <c r="F766" i="3"/>
  <c r="F765" i="3"/>
  <c r="F764" i="3"/>
  <c r="F763" i="3"/>
  <c r="F762" i="3"/>
  <c r="F761" i="3"/>
  <c r="F760" i="3"/>
  <c r="F759" i="3"/>
  <c r="F758" i="3"/>
  <c r="F757" i="3"/>
  <c r="F756" i="3"/>
  <c r="F755" i="3"/>
  <c r="F754" i="3"/>
  <c r="F753" i="3"/>
  <c r="F752" i="3"/>
  <c r="F751" i="3"/>
  <c r="F750" i="3"/>
  <c r="F749" i="3"/>
  <c r="F748" i="3"/>
  <c r="F747" i="3"/>
  <c r="F746" i="3"/>
  <c r="F745" i="3"/>
  <c r="F744" i="3"/>
  <c r="F743" i="3"/>
  <c r="F742" i="3"/>
  <c r="F741" i="3"/>
  <c r="F740" i="3"/>
  <c r="F739" i="3"/>
  <c r="F738" i="3"/>
  <c r="F737" i="3"/>
  <c r="F736" i="3"/>
  <c r="F735" i="3"/>
  <c r="F734" i="3"/>
  <c r="F733" i="3"/>
  <c r="F732" i="3"/>
  <c r="F731" i="3"/>
  <c r="F730" i="3"/>
  <c r="F729" i="3"/>
  <c r="F728" i="3"/>
  <c r="F727" i="3"/>
  <c r="F726" i="3"/>
  <c r="F725" i="3"/>
  <c r="F724" i="3"/>
  <c r="F723" i="3"/>
  <c r="F722" i="3"/>
  <c r="F721" i="3"/>
  <c r="F720" i="3"/>
  <c r="F719" i="3"/>
  <c r="F718" i="3"/>
  <c r="F717" i="3"/>
  <c r="F716" i="3"/>
  <c r="F715" i="3"/>
  <c r="F714" i="3"/>
  <c r="F713" i="3"/>
  <c r="F712" i="3"/>
  <c r="F711" i="3"/>
  <c r="F710" i="3"/>
  <c r="F709" i="3"/>
  <c r="F708" i="3"/>
  <c r="F707" i="3"/>
  <c r="F706" i="3"/>
  <c r="F705" i="3"/>
  <c r="F704" i="3"/>
  <c r="F703" i="3"/>
  <c r="F702" i="3"/>
  <c r="F701" i="3"/>
  <c r="F700" i="3"/>
  <c r="F699" i="3"/>
  <c r="F698" i="3"/>
  <c r="F697" i="3"/>
  <c r="F696" i="3"/>
  <c r="F695" i="3"/>
  <c r="F694" i="3"/>
  <c r="F693" i="3"/>
  <c r="F692" i="3"/>
  <c r="F691" i="3"/>
  <c r="F690" i="3"/>
  <c r="F689" i="3"/>
  <c r="F688" i="3"/>
  <c r="F687" i="3"/>
  <c r="F686" i="3"/>
  <c r="F685" i="3"/>
  <c r="F684" i="3"/>
  <c r="F683" i="3"/>
  <c r="F682" i="3"/>
  <c r="F681" i="3"/>
  <c r="F680" i="3"/>
  <c r="F679" i="3"/>
  <c r="F678" i="3"/>
  <c r="F677" i="3"/>
  <c r="F676" i="3"/>
  <c r="F675" i="3"/>
  <c r="F674" i="3"/>
  <c r="F673" i="3"/>
  <c r="F672" i="3"/>
  <c r="F671" i="3"/>
  <c r="F670" i="3"/>
  <c r="F669" i="3"/>
  <c r="F668" i="3"/>
  <c r="F667" i="3"/>
  <c r="F666" i="3"/>
  <c r="F665" i="3"/>
  <c r="F664" i="3"/>
  <c r="F663" i="3"/>
  <c r="F662" i="3"/>
  <c r="F661" i="3"/>
  <c r="F660" i="3"/>
  <c r="F659" i="3"/>
  <c r="F658" i="3"/>
  <c r="F657" i="3"/>
  <c r="F656" i="3"/>
  <c r="F655" i="3"/>
  <c r="F654" i="3"/>
  <c r="F653" i="3"/>
  <c r="F652" i="3"/>
  <c r="F651" i="3"/>
  <c r="F650" i="3"/>
  <c r="F649" i="3"/>
  <c r="F648" i="3"/>
  <c r="F647" i="3"/>
  <c r="F646" i="3"/>
  <c r="F645" i="3"/>
  <c r="F644" i="3"/>
  <c r="F643" i="3"/>
  <c r="F642" i="3"/>
  <c r="F641" i="3"/>
  <c r="F640" i="3"/>
  <c r="F639" i="3"/>
  <c r="F638" i="3"/>
  <c r="F637" i="3"/>
  <c r="F636" i="3"/>
  <c r="F635" i="3"/>
  <c r="F634" i="3"/>
  <c r="F633" i="3"/>
  <c r="F632" i="3"/>
  <c r="F631" i="3"/>
  <c r="F630" i="3"/>
  <c r="F629" i="3"/>
  <c r="F628" i="3"/>
  <c r="F627" i="3"/>
  <c r="F626" i="3"/>
  <c r="F625" i="3"/>
  <c r="F624" i="3"/>
  <c r="F623" i="3"/>
  <c r="F622" i="3"/>
  <c r="F621" i="3"/>
  <c r="F620" i="3"/>
  <c r="F619" i="3"/>
  <c r="F618" i="3"/>
  <c r="F617" i="3"/>
  <c r="F616" i="3"/>
  <c r="F615" i="3"/>
  <c r="F614" i="3"/>
  <c r="F613" i="3"/>
  <c r="F612" i="3"/>
  <c r="F611" i="3"/>
  <c r="F610" i="3"/>
  <c r="F609" i="3"/>
  <c r="F608" i="3"/>
  <c r="F607" i="3"/>
  <c r="F606" i="3"/>
  <c r="F605" i="3"/>
  <c r="F604" i="3"/>
  <c r="F603" i="3"/>
  <c r="F602" i="3"/>
  <c r="F601" i="3"/>
  <c r="F600" i="3"/>
  <c r="F599" i="3"/>
  <c r="F598" i="3"/>
  <c r="F597" i="3"/>
  <c r="F596" i="3"/>
  <c r="F595" i="3"/>
  <c r="F594" i="3"/>
  <c r="F593" i="3"/>
  <c r="F592" i="3"/>
  <c r="F591" i="3"/>
  <c r="F590" i="3"/>
  <c r="F589" i="3"/>
  <c r="F588" i="3"/>
  <c r="F587" i="3"/>
  <c r="F586" i="3"/>
  <c r="F585" i="3"/>
  <c r="F584" i="3"/>
  <c r="F583" i="3"/>
  <c r="F582" i="3"/>
  <c r="F581" i="3"/>
  <c r="F580" i="3"/>
  <c r="F579" i="3"/>
  <c r="F578" i="3"/>
  <c r="F577" i="3"/>
  <c r="F576" i="3"/>
  <c r="F575" i="3"/>
  <c r="F574" i="3"/>
  <c r="F573" i="3"/>
  <c r="F572" i="3"/>
  <c r="F571" i="3"/>
  <c r="F570" i="3"/>
  <c r="F569" i="3"/>
  <c r="F568" i="3"/>
  <c r="F567" i="3"/>
  <c r="F566" i="3"/>
  <c r="F565" i="3"/>
  <c r="F564" i="3"/>
  <c r="F563" i="3"/>
  <c r="F562" i="3"/>
  <c r="F561" i="3"/>
  <c r="F560" i="3"/>
  <c r="F559" i="3"/>
  <c r="F558" i="3"/>
  <c r="F557" i="3"/>
  <c r="F556" i="3"/>
  <c r="F555" i="3"/>
  <c r="F554" i="3"/>
  <c r="F553" i="3"/>
  <c r="F552" i="3"/>
  <c r="F551" i="3"/>
  <c r="F550" i="3"/>
  <c r="F549" i="3"/>
  <c r="F548" i="3"/>
  <c r="F547" i="3"/>
  <c r="F546" i="3"/>
  <c r="F545" i="3"/>
  <c r="F544" i="3"/>
  <c r="F543" i="3"/>
  <c r="F542" i="3"/>
  <c r="F541" i="3"/>
  <c r="F540" i="3"/>
  <c r="F539" i="3"/>
  <c r="F538" i="3"/>
  <c r="F537" i="3"/>
  <c r="F536" i="3"/>
  <c r="F535" i="3"/>
  <c r="F534" i="3"/>
  <c r="F533" i="3"/>
  <c r="F532" i="3"/>
  <c r="F531" i="3"/>
  <c r="F530" i="3"/>
  <c r="F529" i="3"/>
  <c r="F528" i="3"/>
  <c r="F527" i="3"/>
  <c r="F526" i="3"/>
  <c r="F525" i="3"/>
  <c r="F524" i="3"/>
  <c r="F523" i="3"/>
  <c r="F522" i="3"/>
  <c r="F521" i="3"/>
  <c r="F520" i="3"/>
  <c r="F519" i="3"/>
  <c r="F518" i="3"/>
  <c r="F517" i="3"/>
  <c r="F516" i="3"/>
  <c r="F515" i="3"/>
  <c r="F514" i="3"/>
  <c r="F513" i="3"/>
  <c r="F512" i="3"/>
  <c r="F511" i="3"/>
  <c r="F510" i="3"/>
  <c r="F509" i="3"/>
  <c r="F508" i="3"/>
  <c r="F507" i="3"/>
  <c r="F506" i="3"/>
  <c r="F505" i="3"/>
  <c r="F504" i="3"/>
  <c r="F503" i="3"/>
  <c r="F502" i="3"/>
  <c r="F501" i="3"/>
  <c r="F500" i="3"/>
  <c r="F499" i="3"/>
  <c r="F498" i="3"/>
  <c r="F497" i="3"/>
  <c r="F496" i="3"/>
  <c r="F495" i="3"/>
  <c r="F494" i="3"/>
  <c r="F493" i="3"/>
  <c r="F492" i="3"/>
  <c r="F491" i="3"/>
  <c r="F490" i="3"/>
  <c r="F489" i="3"/>
  <c r="F488" i="3"/>
  <c r="F487" i="3"/>
  <c r="F486" i="3"/>
  <c r="F485" i="3"/>
  <c r="F484" i="3"/>
  <c r="F483" i="3"/>
  <c r="F482" i="3"/>
  <c r="F481" i="3"/>
  <c r="F480" i="3"/>
  <c r="F479" i="3"/>
  <c r="F478" i="3"/>
  <c r="F477" i="3"/>
  <c r="F476" i="3"/>
  <c r="F475" i="3"/>
  <c r="F474" i="3"/>
  <c r="F473" i="3"/>
  <c r="F472" i="3"/>
  <c r="F471" i="3"/>
  <c r="F470" i="3"/>
  <c r="F469" i="3"/>
  <c r="F468" i="3"/>
  <c r="F467" i="3"/>
  <c r="F466" i="3"/>
  <c r="F465" i="3"/>
  <c r="F464" i="3"/>
  <c r="F463" i="3"/>
  <c r="F462" i="3"/>
  <c r="F461" i="3"/>
  <c r="F460" i="3"/>
  <c r="F459" i="3"/>
  <c r="F458" i="3"/>
  <c r="F457" i="3"/>
  <c r="F456" i="3"/>
  <c r="F455" i="3"/>
  <c r="F454" i="3"/>
  <c r="F453" i="3"/>
  <c r="F452" i="3"/>
  <c r="F451" i="3"/>
  <c r="F450" i="3"/>
  <c r="F449" i="3"/>
  <c r="F448" i="3"/>
  <c r="F447" i="3"/>
  <c r="F446" i="3"/>
  <c r="F445" i="3"/>
  <c r="F444" i="3"/>
  <c r="F443" i="3"/>
  <c r="F442" i="3"/>
  <c r="F441" i="3"/>
  <c r="F440" i="3"/>
  <c r="F439" i="3"/>
  <c r="F438" i="3"/>
  <c r="F437" i="3"/>
  <c r="F436" i="3"/>
  <c r="F435" i="3"/>
  <c r="F434" i="3"/>
  <c r="F433" i="3"/>
  <c r="F432" i="3"/>
  <c r="F431" i="3"/>
  <c r="F430" i="3"/>
  <c r="F429" i="3"/>
  <c r="F428" i="3"/>
  <c r="F427" i="3"/>
  <c r="F426" i="3"/>
  <c r="F425" i="3"/>
  <c r="F424" i="3"/>
  <c r="F423" i="3"/>
  <c r="F422" i="3"/>
  <c r="F421" i="3"/>
  <c r="F420" i="3"/>
  <c r="F419" i="3"/>
  <c r="F418" i="3"/>
  <c r="F417" i="3"/>
  <c r="F416" i="3"/>
  <c r="F415" i="3"/>
  <c r="F414" i="3"/>
  <c r="F413" i="3"/>
  <c r="F412" i="3"/>
  <c r="F411" i="3"/>
  <c r="F410" i="3"/>
  <c r="F409" i="3"/>
  <c r="F408" i="3"/>
  <c r="F407" i="3"/>
  <c r="F406" i="3"/>
  <c r="F405" i="3"/>
  <c r="F404" i="3"/>
  <c r="F403" i="3"/>
  <c r="F402" i="3"/>
  <c r="F401" i="3"/>
  <c r="F400" i="3"/>
  <c r="F399" i="3"/>
  <c r="F398" i="3"/>
  <c r="F397" i="3"/>
  <c r="F396" i="3"/>
  <c r="F395" i="3"/>
  <c r="F394" i="3"/>
  <c r="F393" i="3"/>
  <c r="F392" i="3"/>
  <c r="F391" i="3"/>
  <c r="F390" i="3"/>
  <c r="F389" i="3"/>
  <c r="F388" i="3"/>
  <c r="F387" i="3"/>
  <c r="F386" i="3"/>
  <c r="F385" i="3"/>
  <c r="F384" i="3"/>
  <c r="F383" i="3"/>
  <c r="F382" i="3"/>
  <c r="F381" i="3"/>
  <c r="F380" i="3"/>
  <c r="F379" i="3"/>
  <c r="F378" i="3"/>
  <c r="F377" i="3"/>
  <c r="F376" i="3"/>
  <c r="F375" i="3"/>
  <c r="F374" i="3"/>
  <c r="F373" i="3"/>
  <c r="F372" i="3"/>
  <c r="F371" i="3"/>
  <c r="F370" i="3"/>
  <c r="F369" i="3"/>
  <c r="F368" i="3"/>
  <c r="F367" i="3"/>
  <c r="F366" i="3"/>
  <c r="F365" i="3"/>
  <c r="F364" i="3"/>
  <c r="F363" i="3"/>
  <c r="F362" i="3"/>
  <c r="F361" i="3"/>
  <c r="F360" i="3"/>
  <c r="F359" i="3"/>
  <c r="F358" i="3"/>
  <c r="F357" i="3"/>
  <c r="F356" i="3"/>
  <c r="F355" i="3"/>
  <c r="F354" i="3"/>
  <c r="F353" i="3"/>
  <c r="F352" i="3"/>
  <c r="F351" i="3"/>
  <c r="F350" i="3"/>
  <c r="F349" i="3"/>
  <c r="F348" i="3"/>
  <c r="F347" i="3"/>
  <c r="F346" i="3"/>
  <c r="F345" i="3"/>
  <c r="F344" i="3"/>
  <c r="F343" i="3"/>
  <c r="F342" i="3"/>
  <c r="F341" i="3"/>
  <c r="F340" i="3"/>
  <c r="F339" i="3"/>
  <c r="F338" i="3"/>
  <c r="F337" i="3"/>
  <c r="F336" i="3"/>
  <c r="F335" i="3"/>
  <c r="F334" i="3"/>
  <c r="F333" i="3"/>
  <c r="F332" i="3"/>
  <c r="F331" i="3"/>
  <c r="F330" i="3"/>
  <c r="F329" i="3"/>
  <c r="F328" i="3"/>
  <c r="F327" i="3"/>
  <c r="F326" i="3"/>
  <c r="F325" i="3"/>
  <c r="F324" i="3"/>
  <c r="F323" i="3"/>
  <c r="F322" i="3"/>
  <c r="F321" i="3"/>
  <c r="F320" i="3"/>
  <c r="F319" i="3"/>
  <c r="F318" i="3"/>
  <c r="F317" i="3"/>
  <c r="F316" i="3"/>
  <c r="F315" i="3"/>
  <c r="F314" i="3"/>
  <c r="F313" i="3"/>
  <c r="F312" i="3"/>
  <c r="F311" i="3"/>
  <c r="F310" i="3"/>
  <c r="F309" i="3"/>
  <c r="F308" i="3"/>
  <c r="F307" i="3"/>
  <c r="F306" i="3"/>
  <c r="F305" i="3"/>
  <c r="F304" i="3"/>
  <c r="F303" i="3"/>
  <c r="F302" i="3"/>
  <c r="F301" i="3"/>
  <c r="F300" i="3"/>
  <c r="F299" i="3"/>
  <c r="F298" i="3"/>
  <c r="F297" i="3"/>
  <c r="F296" i="3"/>
  <c r="F295" i="3"/>
  <c r="F294" i="3"/>
  <c r="F293" i="3"/>
  <c r="F292" i="3"/>
  <c r="F291" i="3"/>
  <c r="F290" i="3"/>
  <c r="F289" i="3"/>
  <c r="F288" i="3"/>
  <c r="F287" i="3"/>
  <c r="F286" i="3"/>
  <c r="F285" i="3"/>
  <c r="F284" i="3"/>
  <c r="F283" i="3"/>
  <c r="F282" i="3"/>
  <c r="F281" i="3"/>
  <c r="F280" i="3"/>
  <c r="F279" i="3"/>
  <c r="F278" i="3"/>
  <c r="F277" i="3"/>
  <c r="F276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5" i="3"/>
  <c r="F254" i="3"/>
  <c r="F253" i="3"/>
  <c r="F252" i="3"/>
  <c r="F251" i="3"/>
  <c r="F250" i="3"/>
  <c r="F249" i="3"/>
  <c r="F248" i="3"/>
  <c r="F247" i="3"/>
  <c r="F246" i="3"/>
  <c r="F245" i="3"/>
  <c r="F244" i="3"/>
  <c r="F243" i="3"/>
  <c r="F242" i="3"/>
  <c r="F241" i="3"/>
  <c r="F240" i="3"/>
  <c r="F239" i="3"/>
  <c r="F238" i="3"/>
  <c r="F237" i="3"/>
  <c r="F236" i="3"/>
  <c r="F235" i="3"/>
  <c r="F234" i="3"/>
  <c r="F233" i="3"/>
  <c r="F232" i="3"/>
  <c r="F231" i="3"/>
  <c r="F230" i="3"/>
  <c r="F229" i="3"/>
  <c r="F228" i="3"/>
  <c r="F227" i="3"/>
  <c r="F226" i="3"/>
  <c r="F225" i="3"/>
  <c r="F224" i="3"/>
  <c r="F223" i="3"/>
  <c r="F222" i="3"/>
  <c r="F221" i="3"/>
  <c r="F220" i="3"/>
  <c r="F219" i="3"/>
  <c r="F218" i="3"/>
  <c r="F217" i="3"/>
  <c r="F216" i="3"/>
  <c r="F215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C9" i="4" l="1"/>
  <c r="B10" i="5"/>
  <c r="D29" i="4"/>
  <c r="D15" i="4"/>
  <c r="D25" i="4"/>
  <c r="C23" i="5"/>
  <c r="C21" i="4"/>
  <c r="D11" i="4"/>
  <c r="C33" i="4"/>
  <c r="D13" i="4"/>
  <c r="D23" i="4"/>
  <c r="B17" i="5"/>
  <c r="C31" i="4"/>
  <c r="B20" i="5"/>
  <c r="C7" i="4"/>
  <c r="C17" i="4"/>
  <c r="C27" i="4"/>
  <c r="B4" i="5"/>
  <c r="B11" i="5"/>
  <c r="C4" i="4"/>
  <c r="E4" i="4" s="1"/>
  <c r="B5" i="4" s="1"/>
  <c r="E5" i="4" s="1"/>
  <c r="B6" i="4" s="1"/>
  <c r="E6" i="4" s="1"/>
  <c r="B7" i="4" s="1"/>
  <c r="E7" i="4" s="1"/>
  <c r="B8" i="4" s="1"/>
  <c r="E8" i="4" s="1"/>
  <c r="B9" i="4" s="1"/>
  <c r="E9" i="4" s="1"/>
  <c r="B10" i="4" s="1"/>
  <c r="E10" i="4" s="1"/>
  <c r="B11" i="4" s="1"/>
  <c r="E11" i="4" s="1"/>
  <c r="B12" i="4" s="1"/>
  <c r="E12" i="4" s="1"/>
  <c r="B13" i="4" s="1"/>
  <c r="E13" i="4" s="1"/>
  <c r="B14" i="4" s="1"/>
  <c r="E14" i="4" s="1"/>
  <c r="B15" i="4" s="1"/>
  <c r="E15" i="4" s="1"/>
  <c r="B16" i="4" s="1"/>
  <c r="E16" i="4" s="1"/>
  <c r="B17" i="4" s="1"/>
  <c r="E17" i="4" s="1"/>
  <c r="B18" i="4" s="1"/>
  <c r="E18" i="4" s="1"/>
  <c r="B19" i="4" s="1"/>
  <c r="E19" i="4" s="1"/>
  <c r="B20" i="4" s="1"/>
  <c r="E20" i="4" s="1"/>
  <c r="B21" i="4" s="1"/>
  <c r="E21" i="4" s="1"/>
  <c r="B22" i="4" s="1"/>
  <c r="E22" i="4" s="1"/>
  <c r="B23" i="4" s="1"/>
  <c r="E23" i="4" s="1"/>
  <c r="B24" i="4" s="1"/>
  <c r="E24" i="4" s="1"/>
  <c r="B25" i="4" s="1"/>
  <c r="E25" i="4" s="1"/>
  <c r="B26" i="4" s="1"/>
  <c r="E26" i="4" s="1"/>
  <c r="B27" i="4" s="1"/>
  <c r="E27" i="4" s="1"/>
  <c r="B28" i="4" s="1"/>
  <c r="E28" i="4" s="1"/>
  <c r="B29" i="4" s="1"/>
  <c r="E29" i="4" s="1"/>
  <c r="B30" i="4" s="1"/>
  <c r="E30" i="4" s="1"/>
  <c r="B31" i="4" s="1"/>
  <c r="E31" i="4" s="1"/>
  <c r="B32" i="4" s="1"/>
  <c r="E32" i="4" s="1"/>
  <c r="B33" i="4" s="1"/>
  <c r="E33" i="4" s="1"/>
  <c r="C8" i="4"/>
  <c r="C12" i="4"/>
  <c r="C20" i="4"/>
  <c r="C32" i="4"/>
  <c r="D24" i="4"/>
  <c r="B19" i="5"/>
  <c r="B6" i="5"/>
  <c r="B13" i="5"/>
  <c r="B18" i="5"/>
  <c r="B5" i="5"/>
  <c r="C16" i="4"/>
  <c r="C28" i="4"/>
  <c r="B12" i="5"/>
  <c r="B34" i="4"/>
  <c r="C8" i="5"/>
  <c r="B15" i="5"/>
  <c r="B14" i="5"/>
  <c r="C6" i="4"/>
  <c r="C10" i="4"/>
  <c r="C14" i="4"/>
  <c r="C18" i="4"/>
  <c r="C22" i="4"/>
  <c r="C26" i="4"/>
  <c r="C30" i="4"/>
  <c r="C34" i="4"/>
  <c r="B22" i="5"/>
  <c r="B21" i="5"/>
  <c r="D6" i="4"/>
  <c r="D10" i="4"/>
  <c r="D14" i="4"/>
  <c r="D18" i="4"/>
  <c r="D22" i="4"/>
  <c r="D26" i="4"/>
  <c r="D30" i="4"/>
  <c r="D34" i="4"/>
  <c r="B9" i="5"/>
  <c r="B16" i="5"/>
  <c r="D36" i="4" l="1"/>
  <c r="C36" i="4"/>
</calcChain>
</file>

<file path=xl/sharedStrings.xml><?xml version="1.0" encoding="utf-8"?>
<sst xmlns="http://schemas.openxmlformats.org/spreadsheetml/2006/main" count="68" uniqueCount="56">
  <si>
    <t>Daily Cash Book (Excel)</t>
  </si>
  <si>
    <t>Toolkit by GroupChatOn · free template · https://toolkit.groupchaton.com</t>
  </si>
  <si>
    <t>Write every cash receipt and payment as it happens and always know how much cash should be in the drawer. The cash book keeps a running balance, gives a day-by-day summary for the month, and totals your money by head so you can see what you spent on rent, salaries or purchases.</t>
  </si>
  <si>
    <t>Colours</t>
  </si>
  <si>
    <t>Yellow cells: type or pick here.</t>
  </si>
  <si>
    <t>Grey and white cells: calculate by themselves. Don't type over them.</t>
  </si>
  <si>
    <t>Steps</t>
  </si>
  <si>
    <t>On the Settings sheet type the month (first day, for example 01-04-2026) and the opening cash balance.</t>
  </si>
  <si>
    <t>Each time cash comes in or goes out, add a row on the Entries sheet: date, what it was for, the head and the amount in Receipt or Payment.</t>
  </si>
  <si>
    <t>The Balance column shows the cash that should be in hand after each entry. Count the drawer at day end and compare.</t>
  </si>
  <si>
    <t>Open the Day-wise sheet for the daily totals and the Heads sheet for the monthly totals by head.</t>
  </si>
  <si>
    <t>Start a new copy each month with the closing balance as the new opening balance.</t>
  </si>
  <si>
    <t>Tips</t>
  </si>
  <si>
    <t>•</t>
  </si>
  <si>
    <t>Never leave both Receipt and Payment empty; if a row is a mistake, delete the whole row.</t>
  </si>
  <si>
    <t>Edit the head names on the Settings sheet to match your business.</t>
  </si>
  <si>
    <t>If the drawer and the balance differ, write an entry "Cash short" or "Cash excess" so the book matches reality.</t>
  </si>
  <si>
    <t>Full guide, questions and answers, and more free templates:</t>
  </si>
  <si>
    <t>https://toolkit.groupchaton.com/shop/daily-cash-book-excel/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</si>
  <si>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</si>
  <si>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</si>
  <si>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Settings</t>
  </si>
  <si>
    <t>Heads (edit freely)</t>
  </si>
  <si>
    <t>Month (first day)</t>
  </si>
  <si>
    <t>Sales</t>
  </si>
  <si>
    <t>Opening cash balance</t>
  </si>
  <si>
    <t>Purchase</t>
  </si>
  <si>
    <t>Rent</t>
  </si>
  <si>
    <t>Salary</t>
  </si>
  <si>
    <t>Electricity</t>
  </si>
  <si>
    <t>Transport</t>
  </si>
  <si>
    <t>Owner drawings</t>
  </si>
  <si>
    <t>Owner capital</t>
  </si>
  <si>
    <t>Bank deposit</t>
  </si>
  <si>
    <t>Bank withdrawal</t>
  </si>
  <si>
    <t>Other income</t>
  </si>
  <si>
    <t>Other expense</t>
  </si>
  <si>
    <t>Cash entries</t>
  </si>
  <si>
    <t>Balance = cash that should be in hand after each entry.</t>
  </si>
  <si>
    <t>Date</t>
  </si>
  <si>
    <t>Particulars</t>
  </si>
  <si>
    <t>Head</t>
  </si>
  <si>
    <t>Receipt</t>
  </si>
  <si>
    <t>Payment</t>
  </si>
  <si>
    <t>Balance</t>
  </si>
  <si>
    <t>Counter sales</t>
  </si>
  <si>
    <t>Milk supplier</t>
  </si>
  <si>
    <t>Delivery boy fuel</t>
  </si>
  <si>
    <t>Deposited in bank</t>
  </si>
  <si>
    <t>Day-wise summary</t>
  </si>
  <si>
    <t>Opening</t>
  </si>
  <si>
    <t>Receipts</t>
  </si>
  <si>
    <t>Payments</t>
  </si>
  <si>
    <t>Closing</t>
  </si>
  <si>
    <t>Month total</t>
  </si>
  <si>
    <t>Totals by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</si>
</sst>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[&gt;=10000000]\₹\ ##\,##\,##\,##0.00;[&gt;=100000]\₹\ ##\,##\,##0.00;\₹\ ##,##0.00"/>
  </numFmts>
  <fonts count="11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164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Alignment="1" applyProtection="1">
      <alignment horizontal="left" vertical="center"/>
      <protection locked="0"/>
    </xf>
    <xf numFmtId="0" fontId="10" fillId="4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3" borderId="1" xfId="0" applyNumberFormat="1" applyFill="1" applyBorder="1"/>
    <xf numFmtId="164" fontId="0" fillId="0" borderId="1" xfId="0" applyNumberFormat="1" applyBorder="1"/>
    <xf numFmtId="0" fontId="6" fillId="5" borderId="1" xfId="0" applyFont="1" applyFill="1" applyBorder="1"/>
    <xf numFmtId="165" fontId="6" fillId="5" borderId="1" xfId="0" applyNumberFormat="1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shop/daily-cash-book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6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45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30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18" customHeight="1" x14ac:dyDescent="0.3">
      <c r="A15" s="7">
        <v>5</v>
      </c>
      <c r="B15" s="3" t="s">
        <v>11</v>
      </c>
    </row>
    <row r="17" spans="1:2" ht="18" customHeight="1" x14ac:dyDescent="0.3">
      <c r="B17" s="4" t="s">
        <v>12</v>
      </c>
    </row>
    <row r="18" spans="1:2" ht="18" customHeight="1" x14ac:dyDescent="0.3">
      <c r="A18" t="s">
        <v>13</v>
      </c>
      <c r="B18" s="3" t="s">
        <v>14</v>
      </c>
    </row>
    <row r="19" spans="1:2" ht="18" customHeight="1" x14ac:dyDescent="0.3">
      <c r="A19" t="s">
        <v>13</v>
      </c>
      <c r="B19" s="3" t="s">
        <v>15</v>
      </c>
    </row>
    <row r="20" spans="1:2" ht="30" customHeight="1" x14ac:dyDescent="0.3">
      <c r="A20" t="s">
        <v>13</v>
      </c>
      <c r="B20" s="3" t="s">
        <v>16</v>
      </c>
    </row>
    <row r="22" spans="1:2" ht="18" customHeight="1" x14ac:dyDescent="0.3">
      <c r="B22" s="8" t="s">
        <v>17</v>
      </c>
    </row>
    <row r="23" spans="1:2" x14ac:dyDescent="0.3">
      <c r="B23" s="9" t="s">
        <v>18</v>
      </c>
    </row>
    <row r="25" spans="1:2" x14ac:dyDescent="0.3">
      <c r="B25" s="10" t="s">
        <v>19</v>
      </c>
    </row>
    <row r="26" spans="1:2" ht="45" customHeight="1" x14ac:dyDescent="0.3">
      <c r="B26" s="11" t="s">
        <v>20</v>
      </c>
    </row>
  </sheetData>
  <hyperlinks>
    <hyperlink ref="B23" r:id="rId1" xr:uid="{00000000-0004-0000-0000-000000000000}"/>
    <hyperlink ref="B25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2"/>
  <sheetViews>
    <sheetView showGridLines="0" workbookViewId="0"/>
  </sheetViews>
  <sheetFormatPr defaultRowHeight="14.4" x14ac:dyDescent="0.3"/>
  <cols>
    <col min="1" max="1" width="26" customWidth="1"/>
    <col min="2" max="2" width="18" customWidth="1"/>
    <col min="3" max="3" width="4" customWidth="1"/>
    <col min="4" max="4" width="26" customWidth="1"/>
  </cols>
  <sheetData>
    <row r="1" spans="1:4" ht="25.95" customHeight="1" x14ac:dyDescent="0.4">
      <c r="A1" s="1" t="s">
        <v>21</v>
      </c>
    </row>
    <row r="2" spans="1:4" x14ac:dyDescent="0.3">
      <c r="D2" s="12" t="s">
        <v>22</v>
      </c>
    </row>
    <row r="3" spans="1:4" x14ac:dyDescent="0.3">
      <c r="A3" s="12" t="s">
        <v>23</v>
      </c>
      <c r="B3" s="13">
        <v>46327</v>
      </c>
      <c r="D3" s="14" t="s">
        <v>24</v>
      </c>
    </row>
    <row r="4" spans="1:4" x14ac:dyDescent="0.3">
      <c r="A4" s="12" t="s">
        <v>25</v>
      </c>
      <c r="B4" s="15">
        <v>8500</v>
      </c>
      <c r="D4" s="14" t="s">
        <v>26</v>
      </c>
    </row>
    <row r="5" spans="1:4" x14ac:dyDescent="0.3">
      <c r="D5" s="14" t="s">
        <v>27</v>
      </c>
    </row>
    <row r="6" spans="1:4" x14ac:dyDescent="0.3">
      <c r="D6" s="14" t="s">
        <v>28</v>
      </c>
    </row>
    <row r="7" spans="1:4" x14ac:dyDescent="0.3">
      <c r="D7" s="14" t="s">
        <v>29</v>
      </c>
    </row>
    <row r="8" spans="1:4" x14ac:dyDescent="0.3">
      <c r="D8" s="14" t="s">
        <v>30</v>
      </c>
    </row>
    <row r="9" spans="1:4" x14ac:dyDescent="0.3">
      <c r="D9" s="14" t="s">
        <v>31</v>
      </c>
    </row>
    <row r="10" spans="1:4" x14ac:dyDescent="0.3">
      <c r="D10" s="14" t="s">
        <v>32</v>
      </c>
    </row>
    <row r="11" spans="1:4" x14ac:dyDescent="0.3">
      <c r="D11" s="14" t="s">
        <v>33</v>
      </c>
    </row>
    <row r="12" spans="1:4" x14ac:dyDescent="0.3">
      <c r="D12" s="14" t="s">
        <v>34</v>
      </c>
    </row>
    <row r="13" spans="1:4" x14ac:dyDescent="0.3">
      <c r="D13" s="14" t="s">
        <v>35</v>
      </c>
    </row>
    <row r="14" spans="1:4" x14ac:dyDescent="0.3">
      <c r="D14" s="14" t="s">
        <v>36</v>
      </c>
    </row>
    <row r="15" spans="1:4" x14ac:dyDescent="0.3">
      <c r="D15" s="14"/>
    </row>
    <row r="16" spans="1:4" x14ac:dyDescent="0.3">
      <c r="D16" s="14"/>
    </row>
    <row r="17" spans="4:4" x14ac:dyDescent="0.3">
      <c r="D17" s="14"/>
    </row>
    <row r="18" spans="4:4" x14ac:dyDescent="0.3">
      <c r="D18" s="14"/>
    </row>
    <row r="19" spans="4:4" x14ac:dyDescent="0.3">
      <c r="D19" s="14"/>
    </row>
    <row r="20" spans="4:4" x14ac:dyDescent="0.3">
      <c r="D20" s="14"/>
    </row>
    <row r="21" spans="4:4" x14ac:dyDescent="0.3">
      <c r="D21" s="14"/>
    </row>
    <row r="22" spans="4:4" x14ac:dyDescent="0.3">
      <c r="D22" s="14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563EB"/>
    <pageSetUpPr fitToPage="1"/>
  </sheetPr>
  <dimension ref="A1:F10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12" customWidth="1"/>
    <col min="2" max="2" width="36" customWidth="1"/>
    <col min="3" max="3" width="18" customWidth="1"/>
    <col min="4" max="5" width="14" customWidth="1"/>
    <col min="6" max="6" width="16" customWidth="1"/>
  </cols>
  <sheetData>
    <row r="1" spans="1:6" ht="25.95" customHeight="1" x14ac:dyDescent="0.4">
      <c r="A1" s="1" t="s">
        <v>37</v>
      </c>
    </row>
    <row r="2" spans="1:6" x14ac:dyDescent="0.3">
      <c r="A2" s="2" t="s">
        <v>38</v>
      </c>
    </row>
    <row r="3" spans="1:6" ht="31.95" customHeight="1" x14ac:dyDescent="0.3">
      <c r="A3" s="16" t="s">
        <v>39</v>
      </c>
      <c r="B3" s="16" t="s">
        <v>40</v>
      </c>
      <c r="C3" s="16" t="s">
        <v>41</v>
      </c>
      <c r="D3" s="16" t="s">
        <v>42</v>
      </c>
      <c r="E3" s="16" t="s">
        <v>43</v>
      </c>
      <c r="F3" s="16" t="s">
        <v>44</v>
      </c>
    </row>
    <row r="4" spans="1:6" x14ac:dyDescent="0.3">
      <c r="A4" s="17">
        <v>46327</v>
      </c>
      <c r="B4" s="14" t="s">
        <v>45</v>
      </c>
      <c r="C4" s="14" t="s">
        <v>24</v>
      </c>
      <c r="D4" s="18">
        <v>6420</v>
      </c>
      <c r="E4" s="18"/>
      <c r="F4" s="19">
        <f>IF(AND($D4="",$E4=""),"",Settings!$B$4+SUM($D$4:$D4)-SUM($E$4:$E4))</f>
        <v>14920</v>
      </c>
    </row>
    <row r="5" spans="1:6" x14ac:dyDescent="0.3">
      <c r="A5" s="17">
        <v>46327</v>
      </c>
      <c r="B5" s="14" t="s">
        <v>46</v>
      </c>
      <c r="C5" s="14" t="s">
        <v>26</v>
      </c>
      <c r="D5" s="18"/>
      <c r="E5" s="18">
        <v>2300</v>
      </c>
      <c r="F5" s="19">
        <f>IF(AND($D5="",$E5=""),"",Settings!$B$4+SUM($D$4:$D5)-SUM($E$4:$E5))</f>
        <v>12620</v>
      </c>
    </row>
    <row r="6" spans="1:6" x14ac:dyDescent="0.3">
      <c r="A6" s="17">
        <v>46327</v>
      </c>
      <c r="B6" s="14" t="s">
        <v>47</v>
      </c>
      <c r="C6" s="14" t="s">
        <v>30</v>
      </c>
      <c r="D6" s="18"/>
      <c r="E6" s="18">
        <v>150</v>
      </c>
      <c r="F6" s="19">
        <f>IF(AND($D6="",$E6=""),"",Settings!$B$4+SUM($D$4:$D6)-SUM($E$4:$E6))</f>
        <v>12470</v>
      </c>
    </row>
    <row r="7" spans="1:6" x14ac:dyDescent="0.3">
      <c r="A7" s="17">
        <v>46328</v>
      </c>
      <c r="B7" s="14" t="s">
        <v>45</v>
      </c>
      <c r="C7" s="14" t="s">
        <v>24</v>
      </c>
      <c r="D7" s="18">
        <v>7180</v>
      </c>
      <c r="E7" s="18"/>
      <c r="F7" s="19">
        <f>IF(AND($D7="",$E7=""),"",Settings!$B$4+SUM($D$4:$D7)-SUM($E$4:$E7))</f>
        <v>19650</v>
      </c>
    </row>
    <row r="8" spans="1:6" x14ac:dyDescent="0.3">
      <c r="A8" s="17">
        <v>46328</v>
      </c>
      <c r="B8" s="14" t="s">
        <v>48</v>
      </c>
      <c r="C8" s="14" t="s">
        <v>33</v>
      </c>
      <c r="D8" s="18"/>
      <c r="E8" s="18">
        <v>10000</v>
      </c>
      <c r="F8" s="19">
        <f>IF(AND($D8="",$E8=""),"",Settings!$B$4+SUM($D$4:$D8)-SUM($E$4:$E8))</f>
        <v>9650</v>
      </c>
    </row>
    <row r="9" spans="1:6" x14ac:dyDescent="0.3">
      <c r="A9" s="17"/>
      <c r="B9" s="14"/>
      <c r="C9" s="14"/>
      <c r="D9" s="18"/>
      <c r="E9" s="18"/>
      <c r="F9" s="19" t="str">
        <f>IF(AND($D9="",$E9=""),"",Settings!$B$4+SUM($D$4:$D9)-SUM($E$4:$E9))</f>
        <v/>
      </c>
    </row>
    <row r="10" spans="1:6" x14ac:dyDescent="0.3">
      <c r="A10" s="17"/>
      <c r="B10" s="14"/>
      <c r="C10" s="14"/>
      <c r="D10" s="18"/>
      <c r="E10" s="18"/>
      <c r="F10" s="19" t="str">
        <f>IF(AND($D10="",$E10=""),"",Settings!$B$4+SUM($D$4:$D10)-SUM($E$4:$E10))</f>
        <v/>
      </c>
    </row>
    <row r="11" spans="1:6" x14ac:dyDescent="0.3">
      <c r="A11" s="17"/>
      <c r="B11" s="14"/>
      <c r="C11" s="14"/>
      <c r="D11" s="18"/>
      <c r="E11" s="18"/>
      <c r="F11" s="19" t="str">
        <f>IF(AND($D11="",$E11=""),"",Settings!$B$4+SUM($D$4:$D11)-SUM($E$4:$E11))</f>
        <v/>
      </c>
    </row>
    <row r="12" spans="1:6" x14ac:dyDescent="0.3">
      <c r="A12" s="17"/>
      <c r="B12" s="14"/>
      <c r="C12" s="14"/>
      <c r="D12" s="18"/>
      <c r="E12" s="18"/>
      <c r="F12" s="19" t="str">
        <f>IF(AND($D12="",$E12=""),"",Settings!$B$4+SUM($D$4:$D12)-SUM($E$4:$E12))</f>
        <v/>
      </c>
    </row>
    <row r="13" spans="1:6" x14ac:dyDescent="0.3">
      <c r="A13" s="17"/>
      <c r="B13" s="14"/>
      <c r="C13" s="14"/>
      <c r="D13" s="18"/>
      <c r="E13" s="18"/>
      <c r="F13" s="19" t="str">
        <f>IF(AND($D13="",$E13=""),"",Settings!$B$4+SUM($D$4:$D13)-SUM($E$4:$E13))</f>
        <v/>
      </c>
    </row>
    <row r="14" spans="1:6" x14ac:dyDescent="0.3">
      <c r="A14" s="17"/>
      <c r="B14" s="14"/>
      <c r="C14" s="14"/>
      <c r="D14" s="18"/>
      <c r="E14" s="18"/>
      <c r="F14" s="19" t="str">
        <f>IF(AND($D14="",$E14=""),"",Settings!$B$4+SUM($D$4:$D14)-SUM($E$4:$E14))</f>
        <v/>
      </c>
    </row>
    <row r="15" spans="1:6" x14ac:dyDescent="0.3">
      <c r="A15" s="17"/>
      <c r="B15" s="14"/>
      <c r="C15" s="14"/>
      <c r="D15" s="18"/>
      <c r="E15" s="18"/>
      <c r="F15" s="19" t="str">
        <f>IF(AND($D15="",$E15=""),"",Settings!$B$4+SUM($D$4:$D15)-SUM($E$4:$E15))</f>
        <v/>
      </c>
    </row>
    <row r="16" spans="1:6" x14ac:dyDescent="0.3">
      <c r="A16" s="17"/>
      <c r="B16" s="14"/>
      <c r="C16" s="14"/>
      <c r="D16" s="18"/>
      <c r="E16" s="18"/>
      <c r="F16" s="19" t="str">
        <f>IF(AND($D16="",$E16=""),"",Settings!$B$4+SUM($D$4:$D16)-SUM($E$4:$E16))</f>
        <v/>
      </c>
    </row>
    <row r="17" spans="1:6" x14ac:dyDescent="0.3">
      <c r="A17" s="17"/>
      <c r="B17" s="14"/>
      <c r="C17" s="14"/>
      <c r="D17" s="18"/>
      <c r="E17" s="18"/>
      <c r="F17" s="19" t="str">
        <f>IF(AND($D17="",$E17=""),"",Settings!$B$4+SUM($D$4:$D17)-SUM($E$4:$E17))</f>
        <v/>
      </c>
    </row>
    <row r="18" spans="1:6" x14ac:dyDescent="0.3">
      <c r="A18" s="17"/>
      <c r="B18" s="14"/>
      <c r="C18" s="14"/>
      <c r="D18" s="18"/>
      <c r="E18" s="18"/>
      <c r="F18" s="19" t="str">
        <f>IF(AND($D18="",$E18=""),"",Settings!$B$4+SUM($D$4:$D18)-SUM($E$4:$E18))</f>
        <v/>
      </c>
    </row>
    <row r="19" spans="1:6" x14ac:dyDescent="0.3">
      <c r="A19" s="17"/>
      <c r="B19" s="14"/>
      <c r="C19" s="14"/>
      <c r="D19" s="18"/>
      <c r="E19" s="18"/>
      <c r="F19" s="19" t="str">
        <f>IF(AND($D19="",$E19=""),"",Settings!$B$4+SUM($D$4:$D19)-SUM($E$4:$E19))</f>
        <v/>
      </c>
    </row>
    <row r="20" spans="1:6" x14ac:dyDescent="0.3">
      <c r="A20" s="17"/>
      <c r="B20" s="14"/>
      <c r="C20" s="14"/>
      <c r="D20" s="18"/>
      <c r="E20" s="18"/>
      <c r="F20" s="19" t="str">
        <f>IF(AND($D20="",$E20=""),"",Settings!$B$4+SUM($D$4:$D20)-SUM($E$4:$E20))</f>
        <v/>
      </c>
    </row>
    <row r="21" spans="1:6" x14ac:dyDescent="0.3">
      <c r="A21" s="17"/>
      <c r="B21" s="14"/>
      <c r="C21" s="14"/>
      <c r="D21" s="18"/>
      <c r="E21" s="18"/>
      <c r="F21" s="19" t="str">
        <f>IF(AND($D21="",$E21=""),"",Settings!$B$4+SUM($D$4:$D21)-SUM($E$4:$E21))</f>
        <v/>
      </c>
    </row>
    <row r="22" spans="1:6" x14ac:dyDescent="0.3">
      <c r="A22" s="17"/>
      <c r="B22" s="14"/>
      <c r="C22" s="14"/>
      <c r="D22" s="18"/>
      <c r="E22" s="18"/>
      <c r="F22" s="19" t="str">
        <f>IF(AND($D22="",$E22=""),"",Settings!$B$4+SUM($D$4:$D22)-SUM($E$4:$E22))</f>
        <v/>
      </c>
    </row>
    <row r="23" spans="1:6" x14ac:dyDescent="0.3">
      <c r="A23" s="17"/>
      <c r="B23" s="14"/>
      <c r="C23" s="14"/>
      <c r="D23" s="18"/>
      <c r="E23" s="18"/>
      <c r="F23" s="19" t="str">
        <f>IF(AND($D23="",$E23=""),"",Settings!$B$4+SUM($D$4:$D23)-SUM($E$4:$E23))</f>
        <v/>
      </c>
    </row>
    <row r="24" spans="1:6" x14ac:dyDescent="0.3">
      <c r="A24" s="17"/>
      <c r="B24" s="14"/>
      <c r="C24" s="14"/>
      <c r="D24" s="18"/>
      <c r="E24" s="18"/>
      <c r="F24" s="19" t="str">
        <f>IF(AND($D24="",$E24=""),"",Settings!$B$4+SUM($D$4:$D24)-SUM($E$4:$E24))</f>
        <v/>
      </c>
    </row>
    <row r="25" spans="1:6" x14ac:dyDescent="0.3">
      <c r="A25" s="17"/>
      <c r="B25" s="14"/>
      <c r="C25" s="14"/>
      <c r="D25" s="18"/>
      <c r="E25" s="18"/>
      <c r="F25" s="19" t="str">
        <f>IF(AND($D25="",$E25=""),"",Settings!$B$4+SUM($D$4:$D25)-SUM($E$4:$E25))</f>
        <v/>
      </c>
    </row>
    <row r="26" spans="1:6" x14ac:dyDescent="0.3">
      <c r="A26" s="17"/>
      <c r="B26" s="14"/>
      <c r="C26" s="14"/>
      <c r="D26" s="18"/>
      <c r="E26" s="18"/>
      <c r="F26" s="19" t="str">
        <f>IF(AND($D26="",$E26=""),"",Settings!$B$4+SUM($D$4:$D26)-SUM($E$4:$E26))</f>
        <v/>
      </c>
    </row>
    <row r="27" spans="1:6" x14ac:dyDescent="0.3">
      <c r="A27" s="17"/>
      <c r="B27" s="14"/>
      <c r="C27" s="14"/>
      <c r="D27" s="18"/>
      <c r="E27" s="18"/>
      <c r="F27" s="19" t="str">
        <f>IF(AND($D27="",$E27=""),"",Settings!$B$4+SUM($D$4:$D27)-SUM($E$4:$E27))</f>
        <v/>
      </c>
    </row>
    <row r="28" spans="1:6" x14ac:dyDescent="0.3">
      <c r="A28" s="17"/>
      <c r="B28" s="14"/>
      <c r="C28" s="14"/>
      <c r="D28" s="18"/>
      <c r="E28" s="18"/>
      <c r="F28" s="19" t="str">
        <f>IF(AND($D28="",$E28=""),"",Settings!$B$4+SUM($D$4:$D28)-SUM($E$4:$E28))</f>
        <v/>
      </c>
    </row>
    <row r="29" spans="1:6" x14ac:dyDescent="0.3">
      <c r="A29" s="17"/>
      <c r="B29" s="14"/>
      <c r="C29" s="14"/>
      <c r="D29" s="18"/>
      <c r="E29" s="18"/>
      <c r="F29" s="19" t="str">
        <f>IF(AND($D29="",$E29=""),"",Settings!$B$4+SUM($D$4:$D29)-SUM($E$4:$E29))</f>
        <v/>
      </c>
    </row>
    <row r="30" spans="1:6" x14ac:dyDescent="0.3">
      <c r="A30" s="17"/>
      <c r="B30" s="14"/>
      <c r="C30" s="14"/>
      <c r="D30" s="18"/>
      <c r="E30" s="18"/>
      <c r="F30" s="19" t="str">
        <f>IF(AND($D30="",$E30=""),"",Settings!$B$4+SUM($D$4:$D30)-SUM($E$4:$E30))</f>
        <v/>
      </c>
    </row>
    <row r="31" spans="1:6" x14ac:dyDescent="0.3">
      <c r="A31" s="17"/>
      <c r="B31" s="14"/>
      <c r="C31" s="14"/>
      <c r="D31" s="18"/>
      <c r="E31" s="18"/>
      <c r="F31" s="19" t="str">
        <f>IF(AND($D31="",$E31=""),"",Settings!$B$4+SUM($D$4:$D31)-SUM($E$4:$E31))</f>
        <v/>
      </c>
    </row>
    <row r="32" spans="1:6" x14ac:dyDescent="0.3">
      <c r="A32" s="17"/>
      <c r="B32" s="14"/>
      <c r="C32" s="14"/>
      <c r="D32" s="18"/>
      <c r="E32" s="18"/>
      <c r="F32" s="19" t="str">
        <f>IF(AND($D32="",$E32=""),"",Settings!$B$4+SUM($D$4:$D32)-SUM($E$4:$E32))</f>
        <v/>
      </c>
    </row>
    <row r="33" spans="1:6" x14ac:dyDescent="0.3">
      <c r="A33" s="17"/>
      <c r="B33" s="14"/>
      <c r="C33" s="14"/>
      <c r="D33" s="18"/>
      <c r="E33" s="18"/>
      <c r="F33" s="19" t="str">
        <f>IF(AND($D33="",$E33=""),"",Settings!$B$4+SUM($D$4:$D33)-SUM($E$4:$E33))</f>
        <v/>
      </c>
    </row>
    <row r="34" spans="1:6" x14ac:dyDescent="0.3">
      <c r="A34" s="17"/>
      <c r="B34" s="14"/>
      <c r="C34" s="14"/>
      <c r="D34" s="18"/>
      <c r="E34" s="18"/>
      <c r="F34" s="19" t="str">
        <f>IF(AND($D34="",$E34=""),"",Settings!$B$4+SUM($D$4:$D34)-SUM($E$4:$E34))</f>
        <v/>
      </c>
    </row>
    <row r="35" spans="1:6" x14ac:dyDescent="0.3">
      <c r="A35" s="17"/>
      <c r="B35" s="14"/>
      <c r="C35" s="14"/>
      <c r="D35" s="18"/>
      <c r="E35" s="18"/>
      <c r="F35" s="19" t="str">
        <f>IF(AND($D35="",$E35=""),"",Settings!$B$4+SUM($D$4:$D35)-SUM($E$4:$E35))</f>
        <v/>
      </c>
    </row>
    <row r="36" spans="1:6" x14ac:dyDescent="0.3">
      <c r="A36" s="17"/>
      <c r="B36" s="14"/>
      <c r="C36" s="14"/>
      <c r="D36" s="18"/>
      <c r="E36" s="18"/>
      <c r="F36" s="19" t="str">
        <f>IF(AND($D36="",$E36=""),"",Settings!$B$4+SUM($D$4:$D36)-SUM($E$4:$E36))</f>
        <v/>
      </c>
    </row>
    <row r="37" spans="1:6" x14ac:dyDescent="0.3">
      <c r="A37" s="17"/>
      <c r="B37" s="14"/>
      <c r="C37" s="14"/>
      <c r="D37" s="18"/>
      <c r="E37" s="18"/>
      <c r="F37" s="19" t="str">
        <f>IF(AND($D37="",$E37=""),"",Settings!$B$4+SUM($D$4:$D37)-SUM($E$4:$E37))</f>
        <v/>
      </c>
    </row>
    <row r="38" spans="1:6" x14ac:dyDescent="0.3">
      <c r="A38" s="17"/>
      <c r="B38" s="14"/>
      <c r="C38" s="14"/>
      <c r="D38" s="18"/>
      <c r="E38" s="18"/>
      <c r="F38" s="19" t="str">
        <f>IF(AND($D38="",$E38=""),"",Settings!$B$4+SUM($D$4:$D38)-SUM($E$4:$E38))</f>
        <v/>
      </c>
    </row>
    <row r="39" spans="1:6" x14ac:dyDescent="0.3">
      <c r="A39" s="17"/>
      <c r="B39" s="14"/>
      <c r="C39" s="14"/>
      <c r="D39" s="18"/>
      <c r="E39" s="18"/>
      <c r="F39" s="19" t="str">
        <f>IF(AND($D39="",$E39=""),"",Settings!$B$4+SUM($D$4:$D39)-SUM($E$4:$E39))</f>
        <v/>
      </c>
    </row>
    <row r="40" spans="1:6" x14ac:dyDescent="0.3">
      <c r="A40" s="17"/>
      <c r="B40" s="14"/>
      <c r="C40" s="14"/>
      <c r="D40" s="18"/>
      <c r="E40" s="18"/>
      <c r="F40" s="19" t="str">
        <f>IF(AND($D40="",$E40=""),"",Settings!$B$4+SUM($D$4:$D40)-SUM($E$4:$E40))</f>
        <v/>
      </c>
    </row>
    <row r="41" spans="1:6" x14ac:dyDescent="0.3">
      <c r="A41" s="17"/>
      <c r="B41" s="14"/>
      <c r="C41" s="14"/>
      <c r="D41" s="18"/>
      <c r="E41" s="18"/>
      <c r="F41" s="19" t="str">
        <f>IF(AND($D41="",$E41=""),"",Settings!$B$4+SUM($D$4:$D41)-SUM($E$4:$E41))</f>
        <v/>
      </c>
    </row>
    <row r="42" spans="1:6" x14ac:dyDescent="0.3">
      <c r="A42" s="17"/>
      <c r="B42" s="14"/>
      <c r="C42" s="14"/>
      <c r="D42" s="18"/>
      <c r="E42" s="18"/>
      <c r="F42" s="19" t="str">
        <f>IF(AND($D42="",$E42=""),"",Settings!$B$4+SUM($D$4:$D42)-SUM($E$4:$E42))</f>
        <v/>
      </c>
    </row>
    <row r="43" spans="1:6" x14ac:dyDescent="0.3">
      <c r="A43" s="17"/>
      <c r="B43" s="14"/>
      <c r="C43" s="14"/>
      <c r="D43" s="18"/>
      <c r="E43" s="18"/>
      <c r="F43" s="19" t="str">
        <f>IF(AND($D43="",$E43=""),"",Settings!$B$4+SUM($D$4:$D43)-SUM($E$4:$E43))</f>
        <v/>
      </c>
    </row>
    <row r="44" spans="1:6" x14ac:dyDescent="0.3">
      <c r="A44" s="17"/>
      <c r="B44" s="14"/>
      <c r="C44" s="14"/>
      <c r="D44" s="18"/>
      <c r="E44" s="18"/>
      <c r="F44" s="19" t="str">
        <f>IF(AND($D44="",$E44=""),"",Settings!$B$4+SUM($D$4:$D44)-SUM($E$4:$E44))</f>
        <v/>
      </c>
    </row>
    <row r="45" spans="1:6" x14ac:dyDescent="0.3">
      <c r="A45" s="17"/>
      <c r="B45" s="14"/>
      <c r="C45" s="14"/>
      <c r="D45" s="18"/>
      <c r="E45" s="18"/>
      <c r="F45" s="19" t="str">
        <f>IF(AND($D45="",$E45=""),"",Settings!$B$4+SUM($D$4:$D45)-SUM($E$4:$E45))</f>
        <v/>
      </c>
    </row>
    <row r="46" spans="1:6" x14ac:dyDescent="0.3">
      <c r="A46" s="17"/>
      <c r="B46" s="14"/>
      <c r="C46" s="14"/>
      <c r="D46" s="18"/>
      <c r="E46" s="18"/>
      <c r="F46" s="19" t="str">
        <f>IF(AND($D46="",$E46=""),"",Settings!$B$4+SUM($D$4:$D46)-SUM($E$4:$E46))</f>
        <v/>
      </c>
    </row>
    <row r="47" spans="1:6" x14ac:dyDescent="0.3">
      <c r="A47" s="17"/>
      <c r="B47" s="14"/>
      <c r="C47" s="14"/>
      <c r="D47" s="18"/>
      <c r="E47" s="18"/>
      <c r="F47" s="19" t="str">
        <f>IF(AND($D47="",$E47=""),"",Settings!$B$4+SUM($D$4:$D47)-SUM($E$4:$E47))</f>
        <v/>
      </c>
    </row>
    <row r="48" spans="1:6" x14ac:dyDescent="0.3">
      <c r="A48" s="17"/>
      <c r="B48" s="14"/>
      <c r="C48" s="14"/>
      <c r="D48" s="18"/>
      <c r="E48" s="18"/>
      <c r="F48" s="19" t="str">
        <f>IF(AND($D48="",$E48=""),"",Settings!$B$4+SUM($D$4:$D48)-SUM($E$4:$E48))</f>
        <v/>
      </c>
    </row>
    <row r="49" spans="1:6" x14ac:dyDescent="0.3">
      <c r="A49" s="17"/>
      <c r="B49" s="14"/>
      <c r="C49" s="14"/>
      <c r="D49" s="18"/>
      <c r="E49" s="18"/>
      <c r="F49" s="19" t="str">
        <f>IF(AND($D49="",$E49=""),"",Settings!$B$4+SUM($D$4:$D49)-SUM($E$4:$E49))</f>
        <v/>
      </c>
    </row>
    <row r="50" spans="1:6" x14ac:dyDescent="0.3">
      <c r="A50" s="17"/>
      <c r="B50" s="14"/>
      <c r="C50" s="14"/>
      <c r="D50" s="18"/>
      <c r="E50" s="18"/>
      <c r="F50" s="19" t="str">
        <f>IF(AND($D50="",$E50=""),"",Settings!$B$4+SUM($D$4:$D50)-SUM($E$4:$E50))</f>
        <v/>
      </c>
    </row>
    <row r="51" spans="1:6" x14ac:dyDescent="0.3">
      <c r="A51" s="17"/>
      <c r="B51" s="14"/>
      <c r="C51" s="14"/>
      <c r="D51" s="18"/>
      <c r="E51" s="18"/>
      <c r="F51" s="19" t="str">
        <f>IF(AND($D51="",$E51=""),"",Settings!$B$4+SUM($D$4:$D51)-SUM($E$4:$E51))</f>
        <v/>
      </c>
    </row>
    <row r="52" spans="1:6" x14ac:dyDescent="0.3">
      <c r="A52" s="17"/>
      <c r="B52" s="14"/>
      <c r="C52" s="14"/>
      <c r="D52" s="18"/>
      <c r="E52" s="18"/>
      <c r="F52" s="19" t="str">
        <f>IF(AND($D52="",$E52=""),"",Settings!$B$4+SUM($D$4:$D52)-SUM($E$4:$E52))</f>
        <v/>
      </c>
    </row>
    <row r="53" spans="1:6" x14ac:dyDescent="0.3">
      <c r="A53" s="17"/>
      <c r="B53" s="14"/>
      <c r="C53" s="14"/>
      <c r="D53" s="18"/>
      <c r="E53" s="18"/>
      <c r="F53" s="19" t="str">
        <f>IF(AND($D53="",$E53=""),"",Settings!$B$4+SUM($D$4:$D53)-SUM($E$4:$E53))</f>
        <v/>
      </c>
    </row>
    <row r="54" spans="1:6" x14ac:dyDescent="0.3">
      <c r="A54" s="17"/>
      <c r="B54" s="14"/>
      <c r="C54" s="14"/>
      <c r="D54" s="18"/>
      <c r="E54" s="18"/>
      <c r="F54" s="19" t="str">
        <f>IF(AND($D54="",$E54=""),"",Settings!$B$4+SUM($D$4:$D54)-SUM($E$4:$E54))</f>
        <v/>
      </c>
    </row>
    <row r="55" spans="1:6" x14ac:dyDescent="0.3">
      <c r="A55" s="17"/>
      <c r="B55" s="14"/>
      <c r="C55" s="14"/>
      <c r="D55" s="18"/>
      <c r="E55" s="18"/>
      <c r="F55" s="19" t="str">
        <f>IF(AND($D55="",$E55=""),"",Settings!$B$4+SUM($D$4:$D55)-SUM($E$4:$E55))</f>
        <v/>
      </c>
    </row>
    <row r="56" spans="1:6" x14ac:dyDescent="0.3">
      <c r="A56" s="17"/>
      <c r="B56" s="14"/>
      <c r="C56" s="14"/>
      <c r="D56" s="18"/>
      <c r="E56" s="18"/>
      <c r="F56" s="19" t="str">
        <f>IF(AND($D56="",$E56=""),"",Settings!$B$4+SUM($D$4:$D56)-SUM($E$4:$E56))</f>
        <v/>
      </c>
    </row>
    <row r="57" spans="1:6" x14ac:dyDescent="0.3">
      <c r="A57" s="17"/>
      <c r="B57" s="14"/>
      <c r="C57" s="14"/>
      <c r="D57" s="18"/>
      <c r="E57" s="18"/>
      <c r="F57" s="19" t="str">
        <f>IF(AND($D57="",$E57=""),"",Settings!$B$4+SUM($D$4:$D57)-SUM($E$4:$E57))</f>
        <v/>
      </c>
    </row>
    <row r="58" spans="1:6" x14ac:dyDescent="0.3">
      <c r="A58" s="17"/>
      <c r="B58" s="14"/>
      <c r="C58" s="14"/>
      <c r="D58" s="18"/>
      <c r="E58" s="18"/>
      <c r="F58" s="19" t="str">
        <f>IF(AND($D58="",$E58=""),"",Settings!$B$4+SUM($D$4:$D58)-SUM($E$4:$E58))</f>
        <v/>
      </c>
    </row>
    <row r="59" spans="1:6" x14ac:dyDescent="0.3">
      <c r="A59" s="17"/>
      <c r="B59" s="14"/>
      <c r="C59" s="14"/>
      <c r="D59" s="18"/>
      <c r="E59" s="18"/>
      <c r="F59" s="19" t="str">
        <f>IF(AND($D59="",$E59=""),"",Settings!$B$4+SUM($D$4:$D59)-SUM($E$4:$E59))</f>
        <v/>
      </c>
    </row>
    <row r="60" spans="1:6" x14ac:dyDescent="0.3">
      <c r="A60" s="17"/>
      <c r="B60" s="14"/>
      <c r="C60" s="14"/>
      <c r="D60" s="18"/>
      <c r="E60" s="18"/>
      <c r="F60" s="19" t="str">
        <f>IF(AND($D60="",$E60=""),"",Settings!$B$4+SUM($D$4:$D60)-SUM($E$4:$E60))</f>
        <v/>
      </c>
    </row>
    <row r="61" spans="1:6" x14ac:dyDescent="0.3">
      <c r="A61" s="17"/>
      <c r="B61" s="14"/>
      <c r="C61" s="14"/>
      <c r="D61" s="18"/>
      <c r="E61" s="18"/>
      <c r="F61" s="19" t="str">
        <f>IF(AND($D61="",$E61=""),"",Settings!$B$4+SUM($D$4:$D61)-SUM($E$4:$E61))</f>
        <v/>
      </c>
    </row>
    <row r="62" spans="1:6" x14ac:dyDescent="0.3">
      <c r="A62" s="17"/>
      <c r="B62" s="14"/>
      <c r="C62" s="14"/>
      <c r="D62" s="18"/>
      <c r="E62" s="18"/>
      <c r="F62" s="19" t="str">
        <f>IF(AND($D62="",$E62=""),"",Settings!$B$4+SUM($D$4:$D62)-SUM($E$4:$E62))</f>
        <v/>
      </c>
    </row>
    <row r="63" spans="1:6" x14ac:dyDescent="0.3">
      <c r="A63" s="17"/>
      <c r="B63" s="14"/>
      <c r="C63" s="14"/>
      <c r="D63" s="18"/>
      <c r="E63" s="18"/>
      <c r="F63" s="19" t="str">
        <f>IF(AND($D63="",$E63=""),"",Settings!$B$4+SUM($D$4:$D63)-SUM($E$4:$E63))</f>
        <v/>
      </c>
    </row>
    <row r="64" spans="1:6" x14ac:dyDescent="0.3">
      <c r="A64" s="17"/>
      <c r="B64" s="14"/>
      <c r="C64" s="14"/>
      <c r="D64" s="18"/>
      <c r="E64" s="18"/>
      <c r="F64" s="19" t="str">
        <f>IF(AND($D64="",$E64=""),"",Settings!$B$4+SUM($D$4:$D64)-SUM($E$4:$E64))</f>
        <v/>
      </c>
    </row>
    <row r="65" spans="1:6" x14ac:dyDescent="0.3">
      <c r="A65" s="17"/>
      <c r="B65" s="14"/>
      <c r="C65" s="14"/>
      <c r="D65" s="18"/>
      <c r="E65" s="18"/>
      <c r="F65" s="19" t="str">
        <f>IF(AND($D65="",$E65=""),"",Settings!$B$4+SUM($D$4:$D65)-SUM($E$4:$E65))</f>
        <v/>
      </c>
    </row>
    <row r="66" spans="1:6" x14ac:dyDescent="0.3">
      <c r="A66" s="17"/>
      <c r="B66" s="14"/>
      <c r="C66" s="14"/>
      <c r="D66" s="18"/>
      <c r="E66" s="18"/>
      <c r="F66" s="19" t="str">
        <f>IF(AND($D66="",$E66=""),"",Settings!$B$4+SUM($D$4:$D66)-SUM($E$4:$E66))</f>
        <v/>
      </c>
    </row>
    <row r="67" spans="1:6" x14ac:dyDescent="0.3">
      <c r="A67" s="17"/>
      <c r="B67" s="14"/>
      <c r="C67" s="14"/>
      <c r="D67" s="18"/>
      <c r="E67" s="18"/>
      <c r="F67" s="19" t="str">
        <f>IF(AND($D67="",$E67=""),"",Settings!$B$4+SUM($D$4:$D67)-SUM($E$4:$E67))</f>
        <v/>
      </c>
    </row>
    <row r="68" spans="1:6" x14ac:dyDescent="0.3">
      <c r="A68" s="17"/>
      <c r="B68" s="14"/>
      <c r="C68" s="14"/>
      <c r="D68" s="18"/>
      <c r="E68" s="18"/>
      <c r="F68" s="19" t="str">
        <f>IF(AND($D68="",$E68=""),"",Settings!$B$4+SUM($D$4:$D68)-SUM($E$4:$E68))</f>
        <v/>
      </c>
    </row>
    <row r="69" spans="1:6" x14ac:dyDescent="0.3">
      <c r="A69" s="17"/>
      <c r="B69" s="14"/>
      <c r="C69" s="14"/>
      <c r="D69" s="18"/>
      <c r="E69" s="18"/>
      <c r="F69" s="19" t="str">
        <f>IF(AND($D69="",$E69=""),"",Settings!$B$4+SUM($D$4:$D69)-SUM($E$4:$E69))</f>
        <v/>
      </c>
    </row>
    <row r="70" spans="1:6" x14ac:dyDescent="0.3">
      <c r="A70" s="17"/>
      <c r="B70" s="14"/>
      <c r="C70" s="14"/>
      <c r="D70" s="18"/>
      <c r="E70" s="18"/>
      <c r="F70" s="19" t="str">
        <f>IF(AND($D70="",$E70=""),"",Settings!$B$4+SUM($D$4:$D70)-SUM($E$4:$E70))</f>
        <v/>
      </c>
    </row>
    <row r="71" spans="1:6" x14ac:dyDescent="0.3">
      <c r="A71" s="17"/>
      <c r="B71" s="14"/>
      <c r="C71" s="14"/>
      <c r="D71" s="18"/>
      <c r="E71" s="18"/>
      <c r="F71" s="19" t="str">
        <f>IF(AND($D71="",$E71=""),"",Settings!$B$4+SUM($D$4:$D71)-SUM($E$4:$E71))</f>
        <v/>
      </c>
    </row>
    <row r="72" spans="1:6" x14ac:dyDescent="0.3">
      <c r="A72" s="17"/>
      <c r="B72" s="14"/>
      <c r="C72" s="14"/>
      <c r="D72" s="18"/>
      <c r="E72" s="18"/>
      <c r="F72" s="19" t="str">
        <f>IF(AND($D72="",$E72=""),"",Settings!$B$4+SUM($D$4:$D72)-SUM($E$4:$E72))</f>
        <v/>
      </c>
    </row>
    <row r="73" spans="1:6" x14ac:dyDescent="0.3">
      <c r="A73" s="17"/>
      <c r="B73" s="14"/>
      <c r="C73" s="14"/>
      <c r="D73" s="18"/>
      <c r="E73" s="18"/>
      <c r="F73" s="19" t="str">
        <f>IF(AND($D73="",$E73=""),"",Settings!$B$4+SUM($D$4:$D73)-SUM($E$4:$E73))</f>
        <v/>
      </c>
    </row>
    <row r="74" spans="1:6" x14ac:dyDescent="0.3">
      <c r="A74" s="17"/>
      <c r="B74" s="14"/>
      <c r="C74" s="14"/>
      <c r="D74" s="18"/>
      <c r="E74" s="18"/>
      <c r="F74" s="19" t="str">
        <f>IF(AND($D74="",$E74=""),"",Settings!$B$4+SUM($D$4:$D74)-SUM($E$4:$E74))</f>
        <v/>
      </c>
    </row>
    <row r="75" spans="1:6" x14ac:dyDescent="0.3">
      <c r="A75" s="17"/>
      <c r="B75" s="14"/>
      <c r="C75" s="14"/>
      <c r="D75" s="18"/>
      <c r="E75" s="18"/>
      <c r="F75" s="19" t="str">
        <f>IF(AND($D75="",$E75=""),"",Settings!$B$4+SUM($D$4:$D75)-SUM($E$4:$E75))</f>
        <v/>
      </c>
    </row>
    <row r="76" spans="1:6" x14ac:dyDescent="0.3">
      <c r="A76" s="17"/>
      <c r="B76" s="14"/>
      <c r="C76" s="14"/>
      <c r="D76" s="18"/>
      <c r="E76" s="18"/>
      <c r="F76" s="19" t="str">
        <f>IF(AND($D76="",$E76=""),"",Settings!$B$4+SUM($D$4:$D76)-SUM($E$4:$E76))</f>
        <v/>
      </c>
    </row>
    <row r="77" spans="1:6" x14ac:dyDescent="0.3">
      <c r="A77" s="17"/>
      <c r="B77" s="14"/>
      <c r="C77" s="14"/>
      <c r="D77" s="18"/>
      <c r="E77" s="18"/>
      <c r="F77" s="19" t="str">
        <f>IF(AND($D77="",$E77=""),"",Settings!$B$4+SUM($D$4:$D77)-SUM($E$4:$E77))</f>
        <v/>
      </c>
    </row>
    <row r="78" spans="1:6" x14ac:dyDescent="0.3">
      <c r="A78" s="17"/>
      <c r="B78" s="14"/>
      <c r="C78" s="14"/>
      <c r="D78" s="18"/>
      <c r="E78" s="18"/>
      <c r="F78" s="19" t="str">
        <f>IF(AND($D78="",$E78=""),"",Settings!$B$4+SUM($D$4:$D78)-SUM($E$4:$E78))</f>
        <v/>
      </c>
    </row>
    <row r="79" spans="1:6" x14ac:dyDescent="0.3">
      <c r="A79" s="17"/>
      <c r="B79" s="14"/>
      <c r="C79" s="14"/>
      <c r="D79" s="18"/>
      <c r="E79" s="18"/>
      <c r="F79" s="19" t="str">
        <f>IF(AND($D79="",$E79=""),"",Settings!$B$4+SUM($D$4:$D79)-SUM($E$4:$E79))</f>
        <v/>
      </c>
    </row>
    <row r="80" spans="1:6" x14ac:dyDescent="0.3">
      <c r="A80" s="17"/>
      <c r="B80" s="14"/>
      <c r="C80" s="14"/>
      <c r="D80" s="18"/>
      <c r="E80" s="18"/>
      <c r="F80" s="19" t="str">
        <f>IF(AND($D80="",$E80=""),"",Settings!$B$4+SUM($D$4:$D80)-SUM($E$4:$E80))</f>
        <v/>
      </c>
    </row>
    <row r="81" spans="1:6" x14ac:dyDescent="0.3">
      <c r="A81" s="17"/>
      <c r="B81" s="14"/>
      <c r="C81" s="14"/>
      <c r="D81" s="18"/>
      <c r="E81" s="18"/>
      <c r="F81" s="19" t="str">
        <f>IF(AND($D81="",$E81=""),"",Settings!$B$4+SUM($D$4:$D81)-SUM($E$4:$E81))</f>
        <v/>
      </c>
    </row>
    <row r="82" spans="1:6" x14ac:dyDescent="0.3">
      <c r="A82" s="17"/>
      <c r="B82" s="14"/>
      <c r="C82" s="14"/>
      <c r="D82" s="18"/>
      <c r="E82" s="18"/>
      <c r="F82" s="19" t="str">
        <f>IF(AND($D82="",$E82=""),"",Settings!$B$4+SUM($D$4:$D82)-SUM($E$4:$E82))</f>
        <v/>
      </c>
    </row>
    <row r="83" spans="1:6" x14ac:dyDescent="0.3">
      <c r="A83" s="17"/>
      <c r="B83" s="14"/>
      <c r="C83" s="14"/>
      <c r="D83" s="18"/>
      <c r="E83" s="18"/>
      <c r="F83" s="19" t="str">
        <f>IF(AND($D83="",$E83=""),"",Settings!$B$4+SUM($D$4:$D83)-SUM($E$4:$E83))</f>
        <v/>
      </c>
    </row>
    <row r="84" spans="1:6" x14ac:dyDescent="0.3">
      <c r="A84" s="17"/>
      <c r="B84" s="14"/>
      <c r="C84" s="14"/>
      <c r="D84" s="18"/>
      <c r="E84" s="18"/>
      <c r="F84" s="19" t="str">
        <f>IF(AND($D84="",$E84=""),"",Settings!$B$4+SUM($D$4:$D84)-SUM($E$4:$E84))</f>
        <v/>
      </c>
    </row>
    <row r="85" spans="1:6" x14ac:dyDescent="0.3">
      <c r="A85" s="17"/>
      <c r="B85" s="14"/>
      <c r="C85" s="14"/>
      <c r="D85" s="18"/>
      <c r="E85" s="18"/>
      <c r="F85" s="19" t="str">
        <f>IF(AND($D85="",$E85=""),"",Settings!$B$4+SUM($D$4:$D85)-SUM($E$4:$E85))</f>
        <v/>
      </c>
    </row>
    <row r="86" spans="1:6" x14ac:dyDescent="0.3">
      <c r="A86" s="17"/>
      <c r="B86" s="14"/>
      <c r="C86" s="14"/>
      <c r="D86" s="18"/>
      <c r="E86" s="18"/>
      <c r="F86" s="19" t="str">
        <f>IF(AND($D86="",$E86=""),"",Settings!$B$4+SUM($D$4:$D86)-SUM($E$4:$E86))</f>
        <v/>
      </c>
    </row>
    <row r="87" spans="1:6" x14ac:dyDescent="0.3">
      <c r="A87" s="17"/>
      <c r="B87" s="14"/>
      <c r="C87" s="14"/>
      <c r="D87" s="18"/>
      <c r="E87" s="18"/>
      <c r="F87" s="19" t="str">
        <f>IF(AND($D87="",$E87=""),"",Settings!$B$4+SUM($D$4:$D87)-SUM($E$4:$E87))</f>
        <v/>
      </c>
    </row>
    <row r="88" spans="1:6" x14ac:dyDescent="0.3">
      <c r="A88" s="17"/>
      <c r="B88" s="14"/>
      <c r="C88" s="14"/>
      <c r="D88" s="18"/>
      <c r="E88" s="18"/>
      <c r="F88" s="19" t="str">
        <f>IF(AND($D88="",$E88=""),"",Settings!$B$4+SUM($D$4:$D88)-SUM($E$4:$E88))</f>
        <v/>
      </c>
    </row>
    <row r="89" spans="1:6" x14ac:dyDescent="0.3">
      <c r="A89" s="17"/>
      <c r="B89" s="14"/>
      <c r="C89" s="14"/>
      <c r="D89" s="18"/>
      <c r="E89" s="18"/>
      <c r="F89" s="19" t="str">
        <f>IF(AND($D89="",$E89=""),"",Settings!$B$4+SUM($D$4:$D89)-SUM($E$4:$E89))</f>
        <v/>
      </c>
    </row>
    <row r="90" spans="1:6" x14ac:dyDescent="0.3">
      <c r="A90" s="17"/>
      <c r="B90" s="14"/>
      <c r="C90" s="14"/>
      <c r="D90" s="18"/>
      <c r="E90" s="18"/>
      <c r="F90" s="19" t="str">
        <f>IF(AND($D90="",$E90=""),"",Settings!$B$4+SUM($D$4:$D90)-SUM($E$4:$E90))</f>
        <v/>
      </c>
    </row>
    <row r="91" spans="1:6" x14ac:dyDescent="0.3">
      <c r="A91" s="17"/>
      <c r="B91" s="14"/>
      <c r="C91" s="14"/>
      <c r="D91" s="18"/>
      <c r="E91" s="18"/>
      <c r="F91" s="19" t="str">
        <f>IF(AND($D91="",$E91=""),"",Settings!$B$4+SUM($D$4:$D91)-SUM($E$4:$E91))</f>
        <v/>
      </c>
    </row>
    <row r="92" spans="1:6" x14ac:dyDescent="0.3">
      <c r="A92" s="17"/>
      <c r="B92" s="14"/>
      <c r="C92" s="14"/>
      <c r="D92" s="18"/>
      <c r="E92" s="18"/>
      <c r="F92" s="19" t="str">
        <f>IF(AND($D92="",$E92=""),"",Settings!$B$4+SUM($D$4:$D92)-SUM($E$4:$E92))</f>
        <v/>
      </c>
    </row>
    <row r="93" spans="1:6" x14ac:dyDescent="0.3">
      <c r="A93" s="17"/>
      <c r="B93" s="14"/>
      <c r="C93" s="14"/>
      <c r="D93" s="18"/>
      <c r="E93" s="18"/>
      <c r="F93" s="19" t="str">
        <f>IF(AND($D93="",$E93=""),"",Settings!$B$4+SUM($D$4:$D93)-SUM($E$4:$E93))</f>
        <v/>
      </c>
    </row>
    <row r="94" spans="1:6" x14ac:dyDescent="0.3">
      <c r="A94" s="17"/>
      <c r="B94" s="14"/>
      <c r="C94" s="14"/>
      <c r="D94" s="18"/>
      <c r="E94" s="18"/>
      <c r="F94" s="19" t="str">
        <f>IF(AND($D94="",$E94=""),"",Settings!$B$4+SUM($D$4:$D94)-SUM($E$4:$E94))</f>
        <v/>
      </c>
    </row>
    <row r="95" spans="1:6" x14ac:dyDescent="0.3">
      <c r="A95" s="17"/>
      <c r="B95" s="14"/>
      <c r="C95" s="14"/>
      <c r="D95" s="18"/>
      <c r="E95" s="18"/>
      <c r="F95" s="19" t="str">
        <f>IF(AND($D95="",$E95=""),"",Settings!$B$4+SUM($D$4:$D95)-SUM($E$4:$E95))</f>
        <v/>
      </c>
    </row>
    <row r="96" spans="1:6" x14ac:dyDescent="0.3">
      <c r="A96" s="17"/>
      <c r="B96" s="14"/>
      <c r="C96" s="14"/>
      <c r="D96" s="18"/>
      <c r="E96" s="18"/>
      <c r="F96" s="19" t="str">
        <f>IF(AND($D96="",$E96=""),"",Settings!$B$4+SUM($D$4:$D96)-SUM($E$4:$E96))</f>
        <v/>
      </c>
    </row>
    <row r="97" spans="1:6" x14ac:dyDescent="0.3">
      <c r="A97" s="17"/>
      <c r="B97" s="14"/>
      <c r="C97" s="14"/>
      <c r="D97" s="18"/>
      <c r="E97" s="18"/>
      <c r="F97" s="19" t="str">
        <f>IF(AND($D97="",$E97=""),"",Settings!$B$4+SUM($D$4:$D97)-SUM($E$4:$E97))</f>
        <v/>
      </c>
    </row>
    <row r="98" spans="1:6" x14ac:dyDescent="0.3">
      <c r="A98" s="17"/>
      <c r="B98" s="14"/>
      <c r="C98" s="14"/>
      <c r="D98" s="18"/>
      <c r="E98" s="18"/>
      <c r="F98" s="19" t="str">
        <f>IF(AND($D98="",$E98=""),"",Settings!$B$4+SUM($D$4:$D98)-SUM($E$4:$E98))</f>
        <v/>
      </c>
    </row>
    <row r="99" spans="1:6" x14ac:dyDescent="0.3">
      <c r="A99" s="17"/>
      <c r="B99" s="14"/>
      <c r="C99" s="14"/>
      <c r="D99" s="18"/>
      <c r="E99" s="18"/>
      <c r="F99" s="19" t="str">
        <f>IF(AND($D99="",$E99=""),"",Settings!$B$4+SUM($D$4:$D99)-SUM($E$4:$E99))</f>
        <v/>
      </c>
    </row>
    <row r="100" spans="1:6" x14ac:dyDescent="0.3">
      <c r="A100" s="17"/>
      <c r="B100" s="14"/>
      <c r="C100" s="14"/>
      <c r="D100" s="18"/>
      <c r="E100" s="18"/>
      <c r="F100" s="19" t="str">
        <f>IF(AND($D100="",$E100=""),"",Settings!$B$4+SUM($D$4:$D100)-SUM($E$4:$E100))</f>
        <v/>
      </c>
    </row>
    <row r="101" spans="1:6" x14ac:dyDescent="0.3">
      <c r="A101" s="17"/>
      <c r="B101" s="14"/>
      <c r="C101" s="14"/>
      <c r="D101" s="18"/>
      <c r="E101" s="18"/>
      <c r="F101" s="19" t="str">
        <f>IF(AND($D101="",$E101=""),"",Settings!$B$4+SUM($D$4:$D101)-SUM($E$4:$E101))</f>
        <v/>
      </c>
    </row>
    <row r="102" spans="1:6" x14ac:dyDescent="0.3">
      <c r="A102" s="17"/>
      <c r="B102" s="14"/>
      <c r="C102" s="14"/>
      <c r="D102" s="18"/>
      <c r="E102" s="18"/>
      <c r="F102" s="19" t="str">
        <f>IF(AND($D102="",$E102=""),"",Settings!$B$4+SUM($D$4:$D102)-SUM($E$4:$E102))</f>
        <v/>
      </c>
    </row>
    <row r="103" spans="1:6" x14ac:dyDescent="0.3">
      <c r="A103" s="17"/>
      <c r="B103" s="14"/>
      <c r="C103" s="14"/>
      <c r="D103" s="18"/>
      <c r="E103" s="18"/>
      <c r="F103" s="19" t="str">
        <f>IF(AND($D103="",$E103=""),"",Settings!$B$4+SUM($D$4:$D103)-SUM($E$4:$E103))</f>
        <v/>
      </c>
    </row>
    <row r="104" spans="1:6" x14ac:dyDescent="0.3">
      <c r="A104" s="17"/>
      <c r="B104" s="14"/>
      <c r="C104" s="14"/>
      <c r="D104" s="18"/>
      <c r="E104" s="18"/>
      <c r="F104" s="19" t="str">
        <f>IF(AND($D104="",$E104=""),"",Settings!$B$4+SUM($D$4:$D104)-SUM($E$4:$E104))</f>
        <v/>
      </c>
    </row>
    <row r="105" spans="1:6" x14ac:dyDescent="0.3">
      <c r="A105" s="17"/>
      <c r="B105" s="14"/>
      <c r="C105" s="14"/>
      <c r="D105" s="18"/>
      <c r="E105" s="18"/>
      <c r="F105" s="19" t="str">
        <f>IF(AND($D105="",$E105=""),"",Settings!$B$4+SUM($D$4:$D105)-SUM($E$4:$E105))</f>
        <v/>
      </c>
    </row>
    <row r="106" spans="1:6" x14ac:dyDescent="0.3">
      <c r="A106" s="17"/>
      <c r="B106" s="14"/>
      <c r="C106" s="14"/>
      <c r="D106" s="18"/>
      <c r="E106" s="18"/>
      <c r="F106" s="19" t="str">
        <f>IF(AND($D106="",$E106=""),"",Settings!$B$4+SUM($D$4:$D106)-SUM($E$4:$E106))</f>
        <v/>
      </c>
    </row>
    <row r="107" spans="1:6" x14ac:dyDescent="0.3">
      <c r="A107" s="17"/>
      <c r="B107" s="14"/>
      <c r="C107" s="14"/>
      <c r="D107" s="18"/>
      <c r="E107" s="18"/>
      <c r="F107" s="19" t="str">
        <f>IF(AND($D107="",$E107=""),"",Settings!$B$4+SUM($D$4:$D107)-SUM($E$4:$E107))</f>
        <v/>
      </c>
    </row>
    <row r="108" spans="1:6" x14ac:dyDescent="0.3">
      <c r="A108" s="17"/>
      <c r="B108" s="14"/>
      <c r="C108" s="14"/>
      <c r="D108" s="18"/>
      <c r="E108" s="18"/>
      <c r="F108" s="19" t="str">
        <f>IF(AND($D108="",$E108=""),"",Settings!$B$4+SUM($D$4:$D108)-SUM($E$4:$E108))</f>
        <v/>
      </c>
    </row>
    <row r="109" spans="1:6" x14ac:dyDescent="0.3">
      <c r="A109" s="17"/>
      <c r="B109" s="14"/>
      <c r="C109" s="14"/>
      <c r="D109" s="18"/>
      <c r="E109" s="18"/>
      <c r="F109" s="19" t="str">
        <f>IF(AND($D109="",$E109=""),"",Settings!$B$4+SUM($D$4:$D109)-SUM($E$4:$E109))</f>
        <v/>
      </c>
    </row>
    <row r="110" spans="1:6" x14ac:dyDescent="0.3">
      <c r="A110" s="17"/>
      <c r="B110" s="14"/>
      <c r="C110" s="14"/>
      <c r="D110" s="18"/>
      <c r="E110" s="18"/>
      <c r="F110" s="19" t="str">
        <f>IF(AND($D110="",$E110=""),"",Settings!$B$4+SUM($D$4:$D110)-SUM($E$4:$E110))</f>
        <v/>
      </c>
    </row>
    <row r="111" spans="1:6" x14ac:dyDescent="0.3">
      <c r="A111" s="17"/>
      <c r="B111" s="14"/>
      <c r="C111" s="14"/>
      <c r="D111" s="18"/>
      <c r="E111" s="18"/>
      <c r="F111" s="19" t="str">
        <f>IF(AND($D111="",$E111=""),"",Settings!$B$4+SUM($D$4:$D111)-SUM($E$4:$E111))</f>
        <v/>
      </c>
    </row>
    <row r="112" spans="1:6" x14ac:dyDescent="0.3">
      <c r="A112" s="17"/>
      <c r="B112" s="14"/>
      <c r="C112" s="14"/>
      <c r="D112" s="18"/>
      <c r="E112" s="18"/>
      <c r="F112" s="19" t="str">
        <f>IF(AND($D112="",$E112=""),"",Settings!$B$4+SUM($D$4:$D112)-SUM($E$4:$E112))</f>
        <v/>
      </c>
    </row>
    <row r="113" spans="1:6" x14ac:dyDescent="0.3">
      <c r="A113" s="17"/>
      <c r="B113" s="14"/>
      <c r="C113" s="14"/>
      <c r="D113" s="18"/>
      <c r="E113" s="18"/>
      <c r="F113" s="19" t="str">
        <f>IF(AND($D113="",$E113=""),"",Settings!$B$4+SUM($D$4:$D113)-SUM($E$4:$E113))</f>
        <v/>
      </c>
    </row>
    <row r="114" spans="1:6" x14ac:dyDescent="0.3">
      <c r="A114" s="17"/>
      <c r="B114" s="14"/>
      <c r="C114" s="14"/>
      <c r="D114" s="18"/>
      <c r="E114" s="18"/>
      <c r="F114" s="19" t="str">
        <f>IF(AND($D114="",$E114=""),"",Settings!$B$4+SUM($D$4:$D114)-SUM($E$4:$E114))</f>
        <v/>
      </c>
    </row>
    <row r="115" spans="1:6" x14ac:dyDescent="0.3">
      <c r="A115" s="17"/>
      <c r="B115" s="14"/>
      <c r="C115" s="14"/>
      <c r="D115" s="18"/>
      <c r="E115" s="18"/>
      <c r="F115" s="19" t="str">
        <f>IF(AND($D115="",$E115=""),"",Settings!$B$4+SUM($D$4:$D115)-SUM($E$4:$E115))</f>
        <v/>
      </c>
    </row>
    <row r="116" spans="1:6" x14ac:dyDescent="0.3">
      <c r="A116" s="17"/>
      <c r="B116" s="14"/>
      <c r="C116" s="14"/>
      <c r="D116" s="18"/>
      <c r="E116" s="18"/>
      <c r="F116" s="19" t="str">
        <f>IF(AND($D116="",$E116=""),"",Settings!$B$4+SUM($D$4:$D116)-SUM($E$4:$E116))</f>
        <v/>
      </c>
    </row>
    <row r="117" spans="1:6" x14ac:dyDescent="0.3">
      <c r="A117" s="17"/>
      <c r="B117" s="14"/>
      <c r="C117" s="14"/>
      <c r="D117" s="18"/>
      <c r="E117" s="18"/>
      <c r="F117" s="19" t="str">
        <f>IF(AND($D117="",$E117=""),"",Settings!$B$4+SUM($D$4:$D117)-SUM($E$4:$E117))</f>
        <v/>
      </c>
    </row>
    <row r="118" spans="1:6" x14ac:dyDescent="0.3">
      <c r="A118" s="17"/>
      <c r="B118" s="14"/>
      <c r="C118" s="14"/>
      <c r="D118" s="18"/>
      <c r="E118" s="18"/>
      <c r="F118" s="19" t="str">
        <f>IF(AND($D118="",$E118=""),"",Settings!$B$4+SUM($D$4:$D118)-SUM($E$4:$E118))</f>
        <v/>
      </c>
    </row>
    <row r="119" spans="1:6" x14ac:dyDescent="0.3">
      <c r="A119" s="17"/>
      <c r="B119" s="14"/>
      <c r="C119" s="14"/>
      <c r="D119" s="18"/>
      <c r="E119" s="18"/>
      <c r="F119" s="19" t="str">
        <f>IF(AND($D119="",$E119=""),"",Settings!$B$4+SUM($D$4:$D119)-SUM($E$4:$E119))</f>
        <v/>
      </c>
    </row>
    <row r="120" spans="1:6" x14ac:dyDescent="0.3">
      <c r="A120" s="17"/>
      <c r="B120" s="14"/>
      <c r="C120" s="14"/>
      <c r="D120" s="18"/>
      <c r="E120" s="18"/>
      <c r="F120" s="19" t="str">
        <f>IF(AND($D120="",$E120=""),"",Settings!$B$4+SUM($D$4:$D120)-SUM($E$4:$E120))</f>
        <v/>
      </c>
    </row>
    <row r="121" spans="1:6" x14ac:dyDescent="0.3">
      <c r="A121" s="17"/>
      <c r="B121" s="14"/>
      <c r="C121" s="14"/>
      <c r="D121" s="18"/>
      <c r="E121" s="18"/>
      <c r="F121" s="19" t="str">
        <f>IF(AND($D121="",$E121=""),"",Settings!$B$4+SUM($D$4:$D121)-SUM($E$4:$E121))</f>
        <v/>
      </c>
    </row>
    <row r="122" spans="1:6" x14ac:dyDescent="0.3">
      <c r="A122" s="17"/>
      <c r="B122" s="14"/>
      <c r="C122" s="14"/>
      <c r="D122" s="18"/>
      <c r="E122" s="18"/>
      <c r="F122" s="19" t="str">
        <f>IF(AND($D122="",$E122=""),"",Settings!$B$4+SUM($D$4:$D122)-SUM($E$4:$E122))</f>
        <v/>
      </c>
    </row>
    <row r="123" spans="1:6" x14ac:dyDescent="0.3">
      <c r="A123" s="17"/>
      <c r="B123" s="14"/>
      <c r="C123" s="14"/>
      <c r="D123" s="18"/>
      <c r="E123" s="18"/>
      <c r="F123" s="19" t="str">
        <f>IF(AND($D123="",$E123=""),"",Settings!$B$4+SUM($D$4:$D123)-SUM($E$4:$E123))</f>
        <v/>
      </c>
    </row>
    <row r="124" spans="1:6" x14ac:dyDescent="0.3">
      <c r="A124" s="17"/>
      <c r="B124" s="14"/>
      <c r="C124" s="14"/>
      <c r="D124" s="18"/>
      <c r="E124" s="18"/>
      <c r="F124" s="19" t="str">
        <f>IF(AND($D124="",$E124=""),"",Settings!$B$4+SUM($D$4:$D124)-SUM($E$4:$E124))</f>
        <v/>
      </c>
    </row>
    <row r="125" spans="1:6" x14ac:dyDescent="0.3">
      <c r="A125" s="17"/>
      <c r="B125" s="14"/>
      <c r="C125" s="14"/>
      <c r="D125" s="18"/>
      <c r="E125" s="18"/>
      <c r="F125" s="19" t="str">
        <f>IF(AND($D125="",$E125=""),"",Settings!$B$4+SUM($D$4:$D125)-SUM($E$4:$E125))</f>
        <v/>
      </c>
    </row>
    <row r="126" spans="1:6" x14ac:dyDescent="0.3">
      <c r="A126" s="17"/>
      <c r="B126" s="14"/>
      <c r="C126" s="14"/>
      <c r="D126" s="18"/>
      <c r="E126" s="18"/>
      <c r="F126" s="19" t="str">
        <f>IF(AND($D126="",$E126=""),"",Settings!$B$4+SUM($D$4:$D126)-SUM($E$4:$E126))</f>
        <v/>
      </c>
    </row>
    <row r="127" spans="1:6" x14ac:dyDescent="0.3">
      <c r="A127" s="17"/>
      <c r="B127" s="14"/>
      <c r="C127" s="14"/>
      <c r="D127" s="18"/>
      <c r="E127" s="18"/>
      <c r="F127" s="19" t="str">
        <f>IF(AND($D127="",$E127=""),"",Settings!$B$4+SUM($D$4:$D127)-SUM($E$4:$E127))</f>
        <v/>
      </c>
    </row>
    <row r="128" spans="1:6" x14ac:dyDescent="0.3">
      <c r="A128" s="17"/>
      <c r="B128" s="14"/>
      <c r="C128" s="14"/>
      <c r="D128" s="18"/>
      <c r="E128" s="18"/>
      <c r="F128" s="19" t="str">
        <f>IF(AND($D128="",$E128=""),"",Settings!$B$4+SUM($D$4:$D128)-SUM($E$4:$E128))</f>
        <v/>
      </c>
    </row>
    <row r="129" spans="1:6" x14ac:dyDescent="0.3">
      <c r="A129" s="17"/>
      <c r="B129" s="14"/>
      <c r="C129" s="14"/>
      <c r="D129" s="18"/>
      <c r="E129" s="18"/>
      <c r="F129" s="19" t="str">
        <f>IF(AND($D129="",$E129=""),"",Settings!$B$4+SUM($D$4:$D129)-SUM($E$4:$E129))</f>
        <v/>
      </c>
    </row>
    <row r="130" spans="1:6" x14ac:dyDescent="0.3">
      <c r="A130" s="17"/>
      <c r="B130" s="14"/>
      <c r="C130" s="14"/>
      <c r="D130" s="18"/>
      <c r="E130" s="18"/>
      <c r="F130" s="19" t="str">
        <f>IF(AND($D130="",$E130=""),"",Settings!$B$4+SUM($D$4:$D130)-SUM($E$4:$E130))</f>
        <v/>
      </c>
    </row>
    <row r="131" spans="1:6" x14ac:dyDescent="0.3">
      <c r="A131" s="17"/>
      <c r="B131" s="14"/>
      <c r="C131" s="14"/>
      <c r="D131" s="18"/>
      <c r="E131" s="18"/>
      <c r="F131" s="19" t="str">
        <f>IF(AND($D131="",$E131=""),"",Settings!$B$4+SUM($D$4:$D131)-SUM($E$4:$E131))</f>
        <v/>
      </c>
    </row>
    <row r="132" spans="1:6" x14ac:dyDescent="0.3">
      <c r="A132" s="17"/>
      <c r="B132" s="14"/>
      <c r="C132" s="14"/>
      <c r="D132" s="18"/>
      <c r="E132" s="18"/>
      <c r="F132" s="19" t="str">
        <f>IF(AND($D132="",$E132=""),"",Settings!$B$4+SUM($D$4:$D132)-SUM($E$4:$E132))</f>
        <v/>
      </c>
    </row>
    <row r="133" spans="1:6" x14ac:dyDescent="0.3">
      <c r="A133" s="17"/>
      <c r="B133" s="14"/>
      <c r="C133" s="14"/>
      <c r="D133" s="18"/>
      <c r="E133" s="18"/>
      <c r="F133" s="19" t="str">
        <f>IF(AND($D133="",$E133=""),"",Settings!$B$4+SUM($D$4:$D133)-SUM($E$4:$E133))</f>
        <v/>
      </c>
    </row>
    <row r="134" spans="1:6" x14ac:dyDescent="0.3">
      <c r="A134" s="17"/>
      <c r="B134" s="14"/>
      <c r="C134" s="14"/>
      <c r="D134" s="18"/>
      <c r="E134" s="18"/>
      <c r="F134" s="19" t="str">
        <f>IF(AND($D134="",$E134=""),"",Settings!$B$4+SUM($D$4:$D134)-SUM($E$4:$E134))</f>
        <v/>
      </c>
    </row>
    <row r="135" spans="1:6" x14ac:dyDescent="0.3">
      <c r="A135" s="17"/>
      <c r="B135" s="14"/>
      <c r="C135" s="14"/>
      <c r="D135" s="18"/>
      <c r="E135" s="18"/>
      <c r="F135" s="19" t="str">
        <f>IF(AND($D135="",$E135=""),"",Settings!$B$4+SUM($D$4:$D135)-SUM($E$4:$E135))</f>
        <v/>
      </c>
    </row>
    <row r="136" spans="1:6" x14ac:dyDescent="0.3">
      <c r="A136" s="17"/>
      <c r="B136" s="14"/>
      <c r="C136" s="14"/>
      <c r="D136" s="18"/>
      <c r="E136" s="18"/>
      <c r="F136" s="19" t="str">
        <f>IF(AND($D136="",$E136=""),"",Settings!$B$4+SUM($D$4:$D136)-SUM($E$4:$E136))</f>
        <v/>
      </c>
    </row>
    <row r="137" spans="1:6" x14ac:dyDescent="0.3">
      <c r="A137" s="17"/>
      <c r="B137" s="14"/>
      <c r="C137" s="14"/>
      <c r="D137" s="18"/>
      <c r="E137" s="18"/>
      <c r="F137" s="19" t="str">
        <f>IF(AND($D137="",$E137=""),"",Settings!$B$4+SUM($D$4:$D137)-SUM($E$4:$E137))</f>
        <v/>
      </c>
    </row>
    <row r="138" spans="1:6" x14ac:dyDescent="0.3">
      <c r="A138" s="17"/>
      <c r="B138" s="14"/>
      <c r="C138" s="14"/>
      <c r="D138" s="18"/>
      <c r="E138" s="18"/>
      <c r="F138" s="19" t="str">
        <f>IF(AND($D138="",$E138=""),"",Settings!$B$4+SUM($D$4:$D138)-SUM($E$4:$E138))</f>
        <v/>
      </c>
    </row>
    <row r="139" spans="1:6" x14ac:dyDescent="0.3">
      <c r="A139" s="17"/>
      <c r="B139" s="14"/>
      <c r="C139" s="14"/>
      <c r="D139" s="18"/>
      <c r="E139" s="18"/>
      <c r="F139" s="19" t="str">
        <f>IF(AND($D139="",$E139=""),"",Settings!$B$4+SUM($D$4:$D139)-SUM($E$4:$E139))</f>
        <v/>
      </c>
    </row>
    <row r="140" spans="1:6" x14ac:dyDescent="0.3">
      <c r="A140" s="17"/>
      <c r="B140" s="14"/>
      <c r="C140" s="14"/>
      <c r="D140" s="18"/>
      <c r="E140" s="18"/>
      <c r="F140" s="19" t="str">
        <f>IF(AND($D140="",$E140=""),"",Settings!$B$4+SUM($D$4:$D140)-SUM($E$4:$E140))</f>
        <v/>
      </c>
    </row>
    <row r="141" spans="1:6" x14ac:dyDescent="0.3">
      <c r="A141" s="17"/>
      <c r="B141" s="14"/>
      <c r="C141" s="14"/>
      <c r="D141" s="18"/>
      <c r="E141" s="18"/>
      <c r="F141" s="19" t="str">
        <f>IF(AND($D141="",$E141=""),"",Settings!$B$4+SUM($D$4:$D141)-SUM($E$4:$E141))</f>
        <v/>
      </c>
    </row>
    <row r="142" spans="1:6" x14ac:dyDescent="0.3">
      <c r="A142" s="17"/>
      <c r="B142" s="14"/>
      <c r="C142" s="14"/>
      <c r="D142" s="18"/>
      <c r="E142" s="18"/>
      <c r="F142" s="19" t="str">
        <f>IF(AND($D142="",$E142=""),"",Settings!$B$4+SUM($D$4:$D142)-SUM($E$4:$E142))</f>
        <v/>
      </c>
    </row>
    <row r="143" spans="1:6" x14ac:dyDescent="0.3">
      <c r="A143" s="17"/>
      <c r="B143" s="14"/>
      <c r="C143" s="14"/>
      <c r="D143" s="18"/>
      <c r="E143" s="18"/>
      <c r="F143" s="19" t="str">
        <f>IF(AND($D143="",$E143=""),"",Settings!$B$4+SUM($D$4:$D143)-SUM($E$4:$E143))</f>
        <v/>
      </c>
    </row>
    <row r="144" spans="1:6" x14ac:dyDescent="0.3">
      <c r="A144" s="17"/>
      <c r="B144" s="14"/>
      <c r="C144" s="14"/>
      <c r="D144" s="18"/>
      <c r="E144" s="18"/>
      <c r="F144" s="19" t="str">
        <f>IF(AND($D144="",$E144=""),"",Settings!$B$4+SUM($D$4:$D144)-SUM($E$4:$E144))</f>
        <v/>
      </c>
    </row>
    <row r="145" spans="1:6" x14ac:dyDescent="0.3">
      <c r="A145" s="17"/>
      <c r="B145" s="14"/>
      <c r="C145" s="14"/>
      <c r="D145" s="18"/>
      <c r="E145" s="18"/>
      <c r="F145" s="19" t="str">
        <f>IF(AND($D145="",$E145=""),"",Settings!$B$4+SUM($D$4:$D145)-SUM($E$4:$E145))</f>
        <v/>
      </c>
    </row>
    <row r="146" spans="1:6" x14ac:dyDescent="0.3">
      <c r="A146" s="17"/>
      <c r="B146" s="14"/>
      <c r="C146" s="14"/>
      <c r="D146" s="18"/>
      <c r="E146" s="18"/>
      <c r="F146" s="19" t="str">
        <f>IF(AND($D146="",$E146=""),"",Settings!$B$4+SUM($D$4:$D146)-SUM($E$4:$E146))</f>
        <v/>
      </c>
    </row>
    <row r="147" spans="1:6" x14ac:dyDescent="0.3">
      <c r="A147" s="17"/>
      <c r="B147" s="14"/>
      <c r="C147" s="14"/>
      <c r="D147" s="18"/>
      <c r="E147" s="18"/>
      <c r="F147" s="19" t="str">
        <f>IF(AND($D147="",$E147=""),"",Settings!$B$4+SUM($D$4:$D147)-SUM($E$4:$E147))</f>
        <v/>
      </c>
    </row>
    <row r="148" spans="1:6" x14ac:dyDescent="0.3">
      <c r="A148" s="17"/>
      <c r="B148" s="14"/>
      <c r="C148" s="14"/>
      <c r="D148" s="18"/>
      <c r="E148" s="18"/>
      <c r="F148" s="19" t="str">
        <f>IF(AND($D148="",$E148=""),"",Settings!$B$4+SUM($D$4:$D148)-SUM($E$4:$E148))</f>
        <v/>
      </c>
    </row>
    <row r="149" spans="1:6" x14ac:dyDescent="0.3">
      <c r="A149" s="17"/>
      <c r="B149" s="14"/>
      <c r="C149" s="14"/>
      <c r="D149" s="18"/>
      <c r="E149" s="18"/>
      <c r="F149" s="19" t="str">
        <f>IF(AND($D149="",$E149=""),"",Settings!$B$4+SUM($D$4:$D149)-SUM($E$4:$E149))</f>
        <v/>
      </c>
    </row>
    <row r="150" spans="1:6" x14ac:dyDescent="0.3">
      <c r="A150" s="17"/>
      <c r="B150" s="14"/>
      <c r="C150" s="14"/>
      <c r="D150" s="18"/>
      <c r="E150" s="18"/>
      <c r="F150" s="19" t="str">
        <f>IF(AND($D150="",$E150=""),"",Settings!$B$4+SUM($D$4:$D150)-SUM($E$4:$E150))</f>
        <v/>
      </c>
    </row>
    <row r="151" spans="1:6" x14ac:dyDescent="0.3">
      <c r="A151" s="17"/>
      <c r="B151" s="14"/>
      <c r="C151" s="14"/>
      <c r="D151" s="18"/>
      <c r="E151" s="18"/>
      <c r="F151" s="19" t="str">
        <f>IF(AND($D151="",$E151=""),"",Settings!$B$4+SUM($D$4:$D151)-SUM($E$4:$E151))</f>
        <v/>
      </c>
    </row>
    <row r="152" spans="1:6" x14ac:dyDescent="0.3">
      <c r="A152" s="17"/>
      <c r="B152" s="14"/>
      <c r="C152" s="14"/>
      <c r="D152" s="18"/>
      <c r="E152" s="18"/>
      <c r="F152" s="19" t="str">
        <f>IF(AND($D152="",$E152=""),"",Settings!$B$4+SUM($D$4:$D152)-SUM($E$4:$E152))</f>
        <v/>
      </c>
    </row>
    <row r="153" spans="1:6" x14ac:dyDescent="0.3">
      <c r="A153" s="17"/>
      <c r="B153" s="14"/>
      <c r="C153" s="14"/>
      <c r="D153" s="18"/>
      <c r="E153" s="18"/>
      <c r="F153" s="19" t="str">
        <f>IF(AND($D153="",$E153=""),"",Settings!$B$4+SUM($D$4:$D153)-SUM($E$4:$E153))</f>
        <v/>
      </c>
    </row>
    <row r="154" spans="1:6" x14ac:dyDescent="0.3">
      <c r="A154" s="17"/>
      <c r="B154" s="14"/>
      <c r="C154" s="14"/>
      <c r="D154" s="18"/>
      <c r="E154" s="18"/>
      <c r="F154" s="19" t="str">
        <f>IF(AND($D154="",$E154=""),"",Settings!$B$4+SUM($D$4:$D154)-SUM($E$4:$E154))</f>
        <v/>
      </c>
    </row>
    <row r="155" spans="1:6" x14ac:dyDescent="0.3">
      <c r="A155" s="17"/>
      <c r="B155" s="14"/>
      <c r="C155" s="14"/>
      <c r="D155" s="18"/>
      <c r="E155" s="18"/>
      <c r="F155" s="19" t="str">
        <f>IF(AND($D155="",$E155=""),"",Settings!$B$4+SUM($D$4:$D155)-SUM($E$4:$E155))</f>
        <v/>
      </c>
    </row>
    <row r="156" spans="1:6" x14ac:dyDescent="0.3">
      <c r="A156" s="17"/>
      <c r="B156" s="14"/>
      <c r="C156" s="14"/>
      <c r="D156" s="18"/>
      <c r="E156" s="18"/>
      <c r="F156" s="19" t="str">
        <f>IF(AND($D156="",$E156=""),"",Settings!$B$4+SUM($D$4:$D156)-SUM($E$4:$E156))</f>
        <v/>
      </c>
    </row>
    <row r="157" spans="1:6" x14ac:dyDescent="0.3">
      <c r="A157" s="17"/>
      <c r="B157" s="14"/>
      <c r="C157" s="14"/>
      <c r="D157" s="18"/>
      <c r="E157" s="18"/>
      <c r="F157" s="19" t="str">
        <f>IF(AND($D157="",$E157=""),"",Settings!$B$4+SUM($D$4:$D157)-SUM($E$4:$E157))</f>
        <v/>
      </c>
    </row>
    <row r="158" spans="1:6" x14ac:dyDescent="0.3">
      <c r="A158" s="17"/>
      <c r="B158" s="14"/>
      <c r="C158" s="14"/>
      <c r="D158" s="18"/>
      <c r="E158" s="18"/>
      <c r="F158" s="19" t="str">
        <f>IF(AND($D158="",$E158=""),"",Settings!$B$4+SUM($D$4:$D158)-SUM($E$4:$E158))</f>
        <v/>
      </c>
    </row>
    <row r="159" spans="1:6" x14ac:dyDescent="0.3">
      <c r="A159" s="17"/>
      <c r="B159" s="14"/>
      <c r="C159" s="14"/>
      <c r="D159" s="18"/>
      <c r="E159" s="18"/>
      <c r="F159" s="19" t="str">
        <f>IF(AND($D159="",$E159=""),"",Settings!$B$4+SUM($D$4:$D159)-SUM($E$4:$E159))</f>
        <v/>
      </c>
    </row>
    <row r="160" spans="1:6" x14ac:dyDescent="0.3">
      <c r="A160" s="17"/>
      <c r="B160" s="14"/>
      <c r="C160" s="14"/>
      <c r="D160" s="18"/>
      <c r="E160" s="18"/>
      <c r="F160" s="19" t="str">
        <f>IF(AND($D160="",$E160=""),"",Settings!$B$4+SUM($D$4:$D160)-SUM($E$4:$E160))</f>
        <v/>
      </c>
    </row>
    <row r="161" spans="1:6" x14ac:dyDescent="0.3">
      <c r="A161" s="17"/>
      <c r="B161" s="14"/>
      <c r="C161" s="14"/>
      <c r="D161" s="18"/>
      <c r="E161" s="18"/>
      <c r="F161" s="19" t="str">
        <f>IF(AND($D161="",$E161=""),"",Settings!$B$4+SUM($D$4:$D161)-SUM($E$4:$E161))</f>
        <v/>
      </c>
    </row>
    <row r="162" spans="1:6" x14ac:dyDescent="0.3">
      <c r="A162" s="17"/>
      <c r="B162" s="14"/>
      <c r="C162" s="14"/>
      <c r="D162" s="18"/>
      <c r="E162" s="18"/>
      <c r="F162" s="19" t="str">
        <f>IF(AND($D162="",$E162=""),"",Settings!$B$4+SUM($D$4:$D162)-SUM($E$4:$E162))</f>
        <v/>
      </c>
    </row>
    <row r="163" spans="1:6" x14ac:dyDescent="0.3">
      <c r="A163" s="17"/>
      <c r="B163" s="14"/>
      <c r="C163" s="14"/>
      <c r="D163" s="18"/>
      <c r="E163" s="18"/>
      <c r="F163" s="19" t="str">
        <f>IF(AND($D163="",$E163=""),"",Settings!$B$4+SUM($D$4:$D163)-SUM($E$4:$E163))</f>
        <v/>
      </c>
    </row>
    <row r="164" spans="1:6" x14ac:dyDescent="0.3">
      <c r="A164" s="17"/>
      <c r="B164" s="14"/>
      <c r="C164" s="14"/>
      <c r="D164" s="18"/>
      <c r="E164" s="18"/>
      <c r="F164" s="19" t="str">
        <f>IF(AND($D164="",$E164=""),"",Settings!$B$4+SUM($D$4:$D164)-SUM($E$4:$E164))</f>
        <v/>
      </c>
    </row>
    <row r="165" spans="1:6" x14ac:dyDescent="0.3">
      <c r="A165" s="17"/>
      <c r="B165" s="14"/>
      <c r="C165" s="14"/>
      <c r="D165" s="18"/>
      <c r="E165" s="18"/>
      <c r="F165" s="19" t="str">
        <f>IF(AND($D165="",$E165=""),"",Settings!$B$4+SUM($D$4:$D165)-SUM($E$4:$E165))</f>
        <v/>
      </c>
    </row>
    <row r="166" spans="1:6" x14ac:dyDescent="0.3">
      <c r="A166" s="17"/>
      <c r="B166" s="14"/>
      <c r="C166" s="14"/>
      <c r="D166" s="18"/>
      <c r="E166" s="18"/>
      <c r="F166" s="19" t="str">
        <f>IF(AND($D166="",$E166=""),"",Settings!$B$4+SUM($D$4:$D166)-SUM($E$4:$E166))</f>
        <v/>
      </c>
    </row>
    <row r="167" spans="1:6" x14ac:dyDescent="0.3">
      <c r="A167" s="17"/>
      <c r="B167" s="14"/>
      <c r="C167" s="14"/>
      <c r="D167" s="18"/>
      <c r="E167" s="18"/>
      <c r="F167" s="19" t="str">
        <f>IF(AND($D167="",$E167=""),"",Settings!$B$4+SUM($D$4:$D167)-SUM($E$4:$E167))</f>
        <v/>
      </c>
    </row>
    <row r="168" spans="1:6" x14ac:dyDescent="0.3">
      <c r="A168" s="17"/>
      <c r="B168" s="14"/>
      <c r="C168" s="14"/>
      <c r="D168" s="18"/>
      <c r="E168" s="18"/>
      <c r="F168" s="19" t="str">
        <f>IF(AND($D168="",$E168=""),"",Settings!$B$4+SUM($D$4:$D168)-SUM($E$4:$E168))</f>
        <v/>
      </c>
    </row>
    <row r="169" spans="1:6" x14ac:dyDescent="0.3">
      <c r="A169" s="17"/>
      <c r="B169" s="14"/>
      <c r="C169" s="14"/>
      <c r="D169" s="18"/>
      <c r="E169" s="18"/>
      <c r="F169" s="19" t="str">
        <f>IF(AND($D169="",$E169=""),"",Settings!$B$4+SUM($D$4:$D169)-SUM($E$4:$E169))</f>
        <v/>
      </c>
    </row>
    <row r="170" spans="1:6" x14ac:dyDescent="0.3">
      <c r="A170" s="17"/>
      <c r="B170" s="14"/>
      <c r="C170" s="14"/>
      <c r="D170" s="18"/>
      <c r="E170" s="18"/>
      <c r="F170" s="19" t="str">
        <f>IF(AND($D170="",$E170=""),"",Settings!$B$4+SUM($D$4:$D170)-SUM($E$4:$E170))</f>
        <v/>
      </c>
    </row>
    <row r="171" spans="1:6" x14ac:dyDescent="0.3">
      <c r="A171" s="17"/>
      <c r="B171" s="14"/>
      <c r="C171" s="14"/>
      <c r="D171" s="18"/>
      <c r="E171" s="18"/>
      <c r="F171" s="19" t="str">
        <f>IF(AND($D171="",$E171=""),"",Settings!$B$4+SUM($D$4:$D171)-SUM($E$4:$E171))</f>
        <v/>
      </c>
    </row>
    <row r="172" spans="1:6" x14ac:dyDescent="0.3">
      <c r="A172" s="17"/>
      <c r="B172" s="14"/>
      <c r="C172" s="14"/>
      <c r="D172" s="18"/>
      <c r="E172" s="18"/>
      <c r="F172" s="19" t="str">
        <f>IF(AND($D172="",$E172=""),"",Settings!$B$4+SUM($D$4:$D172)-SUM($E$4:$E172))</f>
        <v/>
      </c>
    </row>
    <row r="173" spans="1:6" x14ac:dyDescent="0.3">
      <c r="A173" s="17"/>
      <c r="B173" s="14"/>
      <c r="C173" s="14"/>
      <c r="D173" s="18"/>
      <c r="E173" s="18"/>
      <c r="F173" s="19" t="str">
        <f>IF(AND($D173="",$E173=""),"",Settings!$B$4+SUM($D$4:$D173)-SUM($E$4:$E173))</f>
        <v/>
      </c>
    </row>
    <row r="174" spans="1:6" x14ac:dyDescent="0.3">
      <c r="A174" s="17"/>
      <c r="B174" s="14"/>
      <c r="C174" s="14"/>
      <c r="D174" s="18"/>
      <c r="E174" s="18"/>
      <c r="F174" s="19" t="str">
        <f>IF(AND($D174="",$E174=""),"",Settings!$B$4+SUM($D$4:$D174)-SUM($E$4:$E174))</f>
        <v/>
      </c>
    </row>
    <row r="175" spans="1:6" x14ac:dyDescent="0.3">
      <c r="A175" s="17"/>
      <c r="B175" s="14"/>
      <c r="C175" s="14"/>
      <c r="D175" s="18"/>
      <c r="E175" s="18"/>
      <c r="F175" s="19" t="str">
        <f>IF(AND($D175="",$E175=""),"",Settings!$B$4+SUM($D$4:$D175)-SUM($E$4:$E175))</f>
        <v/>
      </c>
    </row>
    <row r="176" spans="1:6" x14ac:dyDescent="0.3">
      <c r="A176" s="17"/>
      <c r="B176" s="14"/>
      <c r="C176" s="14"/>
      <c r="D176" s="18"/>
      <c r="E176" s="18"/>
      <c r="F176" s="19" t="str">
        <f>IF(AND($D176="",$E176=""),"",Settings!$B$4+SUM($D$4:$D176)-SUM($E$4:$E176))</f>
        <v/>
      </c>
    </row>
    <row r="177" spans="1:6" x14ac:dyDescent="0.3">
      <c r="A177" s="17"/>
      <c r="B177" s="14"/>
      <c r="C177" s="14"/>
      <c r="D177" s="18"/>
      <c r="E177" s="18"/>
      <c r="F177" s="19" t="str">
        <f>IF(AND($D177="",$E177=""),"",Settings!$B$4+SUM($D$4:$D177)-SUM($E$4:$E177))</f>
        <v/>
      </c>
    </row>
    <row r="178" spans="1:6" x14ac:dyDescent="0.3">
      <c r="A178" s="17"/>
      <c r="B178" s="14"/>
      <c r="C178" s="14"/>
      <c r="D178" s="18"/>
      <c r="E178" s="18"/>
      <c r="F178" s="19" t="str">
        <f>IF(AND($D178="",$E178=""),"",Settings!$B$4+SUM($D$4:$D178)-SUM($E$4:$E178))</f>
        <v/>
      </c>
    </row>
    <row r="179" spans="1:6" x14ac:dyDescent="0.3">
      <c r="A179" s="17"/>
      <c r="B179" s="14"/>
      <c r="C179" s="14"/>
      <c r="D179" s="18"/>
      <c r="E179" s="18"/>
      <c r="F179" s="19" t="str">
        <f>IF(AND($D179="",$E179=""),"",Settings!$B$4+SUM($D$4:$D179)-SUM($E$4:$E179))</f>
        <v/>
      </c>
    </row>
    <row r="180" spans="1:6" x14ac:dyDescent="0.3">
      <c r="A180" s="17"/>
      <c r="B180" s="14"/>
      <c r="C180" s="14"/>
      <c r="D180" s="18"/>
      <c r="E180" s="18"/>
      <c r="F180" s="19" t="str">
        <f>IF(AND($D180="",$E180=""),"",Settings!$B$4+SUM($D$4:$D180)-SUM($E$4:$E180))</f>
        <v/>
      </c>
    </row>
    <row r="181" spans="1:6" x14ac:dyDescent="0.3">
      <c r="A181" s="17"/>
      <c r="B181" s="14"/>
      <c r="C181" s="14"/>
      <c r="D181" s="18"/>
      <c r="E181" s="18"/>
      <c r="F181" s="19" t="str">
        <f>IF(AND($D181="",$E181=""),"",Settings!$B$4+SUM($D$4:$D181)-SUM($E$4:$E181))</f>
        <v/>
      </c>
    </row>
    <row r="182" spans="1:6" x14ac:dyDescent="0.3">
      <c r="A182" s="17"/>
      <c r="B182" s="14"/>
      <c r="C182" s="14"/>
      <c r="D182" s="18"/>
      <c r="E182" s="18"/>
      <c r="F182" s="19" t="str">
        <f>IF(AND($D182="",$E182=""),"",Settings!$B$4+SUM($D$4:$D182)-SUM($E$4:$E182))</f>
        <v/>
      </c>
    </row>
    <row r="183" spans="1:6" x14ac:dyDescent="0.3">
      <c r="A183" s="17"/>
      <c r="B183" s="14"/>
      <c r="C183" s="14"/>
      <c r="D183" s="18"/>
      <c r="E183" s="18"/>
      <c r="F183" s="19" t="str">
        <f>IF(AND($D183="",$E183=""),"",Settings!$B$4+SUM($D$4:$D183)-SUM($E$4:$E183))</f>
        <v/>
      </c>
    </row>
    <row r="184" spans="1:6" x14ac:dyDescent="0.3">
      <c r="A184" s="17"/>
      <c r="B184" s="14"/>
      <c r="C184" s="14"/>
      <c r="D184" s="18"/>
      <c r="E184" s="18"/>
      <c r="F184" s="19" t="str">
        <f>IF(AND($D184="",$E184=""),"",Settings!$B$4+SUM($D$4:$D184)-SUM($E$4:$E184))</f>
        <v/>
      </c>
    </row>
    <row r="185" spans="1:6" x14ac:dyDescent="0.3">
      <c r="A185" s="17"/>
      <c r="B185" s="14"/>
      <c r="C185" s="14"/>
      <c r="D185" s="18"/>
      <c r="E185" s="18"/>
      <c r="F185" s="19" t="str">
        <f>IF(AND($D185="",$E185=""),"",Settings!$B$4+SUM($D$4:$D185)-SUM($E$4:$E185))</f>
        <v/>
      </c>
    </row>
    <row r="186" spans="1:6" x14ac:dyDescent="0.3">
      <c r="A186" s="17"/>
      <c r="B186" s="14"/>
      <c r="C186" s="14"/>
      <c r="D186" s="18"/>
      <c r="E186" s="18"/>
      <c r="F186" s="19" t="str">
        <f>IF(AND($D186="",$E186=""),"",Settings!$B$4+SUM($D$4:$D186)-SUM($E$4:$E186))</f>
        <v/>
      </c>
    </row>
    <row r="187" spans="1:6" x14ac:dyDescent="0.3">
      <c r="A187" s="17"/>
      <c r="B187" s="14"/>
      <c r="C187" s="14"/>
      <c r="D187" s="18"/>
      <c r="E187" s="18"/>
      <c r="F187" s="19" t="str">
        <f>IF(AND($D187="",$E187=""),"",Settings!$B$4+SUM($D$4:$D187)-SUM($E$4:$E187))</f>
        <v/>
      </c>
    </row>
    <row r="188" spans="1:6" x14ac:dyDescent="0.3">
      <c r="A188" s="17"/>
      <c r="B188" s="14"/>
      <c r="C188" s="14"/>
      <c r="D188" s="18"/>
      <c r="E188" s="18"/>
      <c r="F188" s="19" t="str">
        <f>IF(AND($D188="",$E188=""),"",Settings!$B$4+SUM($D$4:$D188)-SUM($E$4:$E188))</f>
        <v/>
      </c>
    </row>
    <row r="189" spans="1:6" x14ac:dyDescent="0.3">
      <c r="A189" s="17"/>
      <c r="B189" s="14"/>
      <c r="C189" s="14"/>
      <c r="D189" s="18"/>
      <c r="E189" s="18"/>
      <c r="F189" s="19" t="str">
        <f>IF(AND($D189="",$E189=""),"",Settings!$B$4+SUM($D$4:$D189)-SUM($E$4:$E189))</f>
        <v/>
      </c>
    </row>
    <row r="190" spans="1:6" x14ac:dyDescent="0.3">
      <c r="A190" s="17"/>
      <c r="B190" s="14"/>
      <c r="C190" s="14"/>
      <c r="D190" s="18"/>
      <c r="E190" s="18"/>
      <c r="F190" s="19" t="str">
        <f>IF(AND($D190="",$E190=""),"",Settings!$B$4+SUM($D$4:$D190)-SUM($E$4:$E190))</f>
        <v/>
      </c>
    </row>
    <row r="191" spans="1:6" x14ac:dyDescent="0.3">
      <c r="A191" s="17"/>
      <c r="B191" s="14"/>
      <c r="C191" s="14"/>
      <c r="D191" s="18"/>
      <c r="E191" s="18"/>
      <c r="F191" s="19" t="str">
        <f>IF(AND($D191="",$E191=""),"",Settings!$B$4+SUM($D$4:$D191)-SUM($E$4:$E191))</f>
        <v/>
      </c>
    </row>
    <row r="192" spans="1:6" x14ac:dyDescent="0.3">
      <c r="A192" s="17"/>
      <c r="B192" s="14"/>
      <c r="C192" s="14"/>
      <c r="D192" s="18"/>
      <c r="E192" s="18"/>
      <c r="F192" s="19" t="str">
        <f>IF(AND($D192="",$E192=""),"",Settings!$B$4+SUM($D$4:$D192)-SUM($E$4:$E192))</f>
        <v/>
      </c>
    </row>
    <row r="193" spans="1:6" x14ac:dyDescent="0.3">
      <c r="A193" s="17"/>
      <c r="B193" s="14"/>
      <c r="C193" s="14"/>
      <c r="D193" s="18"/>
      <c r="E193" s="18"/>
      <c r="F193" s="19" t="str">
        <f>IF(AND($D193="",$E193=""),"",Settings!$B$4+SUM($D$4:$D193)-SUM($E$4:$E193))</f>
        <v/>
      </c>
    </row>
    <row r="194" spans="1:6" x14ac:dyDescent="0.3">
      <c r="A194" s="17"/>
      <c r="B194" s="14"/>
      <c r="C194" s="14"/>
      <c r="D194" s="18"/>
      <c r="E194" s="18"/>
      <c r="F194" s="19" t="str">
        <f>IF(AND($D194="",$E194=""),"",Settings!$B$4+SUM($D$4:$D194)-SUM($E$4:$E194))</f>
        <v/>
      </c>
    </row>
    <row r="195" spans="1:6" x14ac:dyDescent="0.3">
      <c r="A195" s="17"/>
      <c r="B195" s="14"/>
      <c r="C195" s="14"/>
      <c r="D195" s="18"/>
      <c r="E195" s="18"/>
      <c r="F195" s="19" t="str">
        <f>IF(AND($D195="",$E195=""),"",Settings!$B$4+SUM($D$4:$D195)-SUM($E$4:$E195))</f>
        <v/>
      </c>
    </row>
    <row r="196" spans="1:6" x14ac:dyDescent="0.3">
      <c r="A196" s="17"/>
      <c r="B196" s="14"/>
      <c r="C196" s="14"/>
      <c r="D196" s="18"/>
      <c r="E196" s="18"/>
      <c r="F196" s="19" t="str">
        <f>IF(AND($D196="",$E196=""),"",Settings!$B$4+SUM($D$4:$D196)-SUM($E$4:$E196))</f>
        <v/>
      </c>
    </row>
    <row r="197" spans="1:6" x14ac:dyDescent="0.3">
      <c r="A197" s="17"/>
      <c r="B197" s="14"/>
      <c r="C197" s="14"/>
      <c r="D197" s="18"/>
      <c r="E197" s="18"/>
      <c r="F197" s="19" t="str">
        <f>IF(AND($D197="",$E197=""),"",Settings!$B$4+SUM($D$4:$D197)-SUM($E$4:$E197))</f>
        <v/>
      </c>
    </row>
    <row r="198" spans="1:6" x14ac:dyDescent="0.3">
      <c r="A198" s="17"/>
      <c r="B198" s="14"/>
      <c r="C198" s="14"/>
      <c r="D198" s="18"/>
      <c r="E198" s="18"/>
      <c r="F198" s="19" t="str">
        <f>IF(AND($D198="",$E198=""),"",Settings!$B$4+SUM($D$4:$D198)-SUM($E$4:$E198))</f>
        <v/>
      </c>
    </row>
    <row r="199" spans="1:6" x14ac:dyDescent="0.3">
      <c r="A199" s="17"/>
      <c r="B199" s="14"/>
      <c r="C199" s="14"/>
      <c r="D199" s="18"/>
      <c r="E199" s="18"/>
      <c r="F199" s="19" t="str">
        <f>IF(AND($D199="",$E199=""),"",Settings!$B$4+SUM($D$4:$D199)-SUM($E$4:$E199))</f>
        <v/>
      </c>
    </row>
    <row r="200" spans="1:6" x14ac:dyDescent="0.3">
      <c r="A200" s="17"/>
      <c r="B200" s="14"/>
      <c r="C200" s="14"/>
      <c r="D200" s="18"/>
      <c r="E200" s="18"/>
      <c r="F200" s="19" t="str">
        <f>IF(AND($D200="",$E200=""),"",Settings!$B$4+SUM($D$4:$D200)-SUM($E$4:$E200))</f>
        <v/>
      </c>
    </row>
    <row r="201" spans="1:6" x14ac:dyDescent="0.3">
      <c r="A201" s="17"/>
      <c r="B201" s="14"/>
      <c r="C201" s="14"/>
      <c r="D201" s="18"/>
      <c r="E201" s="18"/>
      <c r="F201" s="19" t="str">
        <f>IF(AND($D201="",$E201=""),"",Settings!$B$4+SUM($D$4:$D201)-SUM($E$4:$E201))</f>
        <v/>
      </c>
    </row>
    <row r="202" spans="1:6" x14ac:dyDescent="0.3">
      <c r="A202" s="17"/>
      <c r="B202" s="14"/>
      <c r="C202" s="14"/>
      <c r="D202" s="18"/>
      <c r="E202" s="18"/>
      <c r="F202" s="19" t="str">
        <f>IF(AND($D202="",$E202=""),"",Settings!$B$4+SUM($D$4:$D202)-SUM($E$4:$E202))</f>
        <v/>
      </c>
    </row>
    <row r="203" spans="1:6" x14ac:dyDescent="0.3">
      <c r="A203" s="17"/>
      <c r="B203" s="14"/>
      <c r="C203" s="14"/>
      <c r="D203" s="18"/>
      <c r="E203" s="18"/>
      <c r="F203" s="19" t="str">
        <f>IF(AND($D203="",$E203=""),"",Settings!$B$4+SUM($D$4:$D203)-SUM($E$4:$E203))</f>
        <v/>
      </c>
    </row>
    <row r="204" spans="1:6" x14ac:dyDescent="0.3">
      <c r="A204" s="17"/>
      <c r="B204" s="14"/>
      <c r="C204" s="14"/>
      <c r="D204" s="18"/>
      <c r="E204" s="18"/>
      <c r="F204" s="19" t="str">
        <f>IF(AND($D204="",$E204=""),"",Settings!$B$4+SUM($D$4:$D204)-SUM($E$4:$E204))</f>
        <v/>
      </c>
    </row>
    <row r="205" spans="1:6" x14ac:dyDescent="0.3">
      <c r="A205" s="17"/>
      <c r="B205" s="14"/>
      <c r="C205" s="14"/>
      <c r="D205" s="18"/>
      <c r="E205" s="18"/>
      <c r="F205" s="19" t="str">
        <f>IF(AND($D205="",$E205=""),"",Settings!$B$4+SUM($D$4:$D205)-SUM($E$4:$E205))</f>
        <v/>
      </c>
    </row>
    <row r="206" spans="1:6" x14ac:dyDescent="0.3">
      <c r="A206" s="17"/>
      <c r="B206" s="14"/>
      <c r="C206" s="14"/>
      <c r="D206" s="18"/>
      <c r="E206" s="18"/>
      <c r="F206" s="19" t="str">
        <f>IF(AND($D206="",$E206=""),"",Settings!$B$4+SUM($D$4:$D206)-SUM($E$4:$E206))</f>
        <v/>
      </c>
    </row>
    <row r="207" spans="1:6" x14ac:dyDescent="0.3">
      <c r="A207" s="17"/>
      <c r="B207" s="14"/>
      <c r="C207" s="14"/>
      <c r="D207" s="18"/>
      <c r="E207" s="18"/>
      <c r="F207" s="19" t="str">
        <f>IF(AND($D207="",$E207=""),"",Settings!$B$4+SUM($D$4:$D207)-SUM($E$4:$E207))</f>
        <v/>
      </c>
    </row>
    <row r="208" spans="1:6" x14ac:dyDescent="0.3">
      <c r="A208" s="17"/>
      <c r="B208" s="14"/>
      <c r="C208" s="14"/>
      <c r="D208" s="18"/>
      <c r="E208" s="18"/>
      <c r="F208" s="19" t="str">
        <f>IF(AND($D208="",$E208=""),"",Settings!$B$4+SUM($D$4:$D208)-SUM($E$4:$E208))</f>
        <v/>
      </c>
    </row>
    <row r="209" spans="1:6" x14ac:dyDescent="0.3">
      <c r="A209" s="17"/>
      <c r="B209" s="14"/>
      <c r="C209" s="14"/>
      <c r="D209" s="18"/>
      <c r="E209" s="18"/>
      <c r="F209" s="19" t="str">
        <f>IF(AND($D209="",$E209=""),"",Settings!$B$4+SUM($D$4:$D209)-SUM($E$4:$E209))</f>
        <v/>
      </c>
    </row>
    <row r="210" spans="1:6" x14ac:dyDescent="0.3">
      <c r="A210" s="17"/>
      <c r="B210" s="14"/>
      <c r="C210" s="14"/>
      <c r="D210" s="18"/>
      <c r="E210" s="18"/>
      <c r="F210" s="19" t="str">
        <f>IF(AND($D210="",$E210=""),"",Settings!$B$4+SUM($D$4:$D210)-SUM($E$4:$E210))</f>
        <v/>
      </c>
    </row>
    <row r="211" spans="1:6" x14ac:dyDescent="0.3">
      <c r="A211" s="17"/>
      <c r="B211" s="14"/>
      <c r="C211" s="14"/>
      <c r="D211" s="18"/>
      <c r="E211" s="18"/>
      <c r="F211" s="19" t="str">
        <f>IF(AND($D211="",$E211=""),"",Settings!$B$4+SUM($D$4:$D211)-SUM($E$4:$E211))</f>
        <v/>
      </c>
    </row>
    <row r="212" spans="1:6" x14ac:dyDescent="0.3">
      <c r="A212" s="17"/>
      <c r="B212" s="14"/>
      <c r="C212" s="14"/>
      <c r="D212" s="18"/>
      <c r="E212" s="18"/>
      <c r="F212" s="19" t="str">
        <f>IF(AND($D212="",$E212=""),"",Settings!$B$4+SUM($D$4:$D212)-SUM($E$4:$E212))</f>
        <v/>
      </c>
    </row>
    <row r="213" spans="1:6" x14ac:dyDescent="0.3">
      <c r="A213" s="17"/>
      <c r="B213" s="14"/>
      <c r="C213" s="14"/>
      <c r="D213" s="18"/>
      <c r="E213" s="18"/>
      <c r="F213" s="19" t="str">
        <f>IF(AND($D213="",$E213=""),"",Settings!$B$4+SUM($D$4:$D213)-SUM($E$4:$E213))</f>
        <v/>
      </c>
    </row>
    <row r="214" spans="1:6" x14ac:dyDescent="0.3">
      <c r="A214" s="17"/>
      <c r="B214" s="14"/>
      <c r="C214" s="14"/>
      <c r="D214" s="18"/>
      <c r="E214" s="18"/>
      <c r="F214" s="19" t="str">
        <f>IF(AND($D214="",$E214=""),"",Settings!$B$4+SUM($D$4:$D214)-SUM($E$4:$E214))</f>
        <v/>
      </c>
    </row>
    <row r="215" spans="1:6" x14ac:dyDescent="0.3">
      <c r="A215" s="17"/>
      <c r="B215" s="14"/>
      <c r="C215" s="14"/>
      <c r="D215" s="18"/>
      <c r="E215" s="18"/>
      <c r="F215" s="19" t="str">
        <f>IF(AND($D215="",$E215=""),"",Settings!$B$4+SUM($D$4:$D215)-SUM($E$4:$E215))</f>
        <v/>
      </c>
    </row>
    <row r="216" spans="1:6" x14ac:dyDescent="0.3">
      <c r="A216" s="17"/>
      <c r="B216" s="14"/>
      <c r="C216" s="14"/>
      <c r="D216" s="18"/>
      <c r="E216" s="18"/>
      <c r="F216" s="19" t="str">
        <f>IF(AND($D216="",$E216=""),"",Settings!$B$4+SUM($D$4:$D216)-SUM($E$4:$E216))</f>
        <v/>
      </c>
    </row>
    <row r="217" spans="1:6" x14ac:dyDescent="0.3">
      <c r="A217" s="17"/>
      <c r="B217" s="14"/>
      <c r="C217" s="14"/>
      <c r="D217" s="18"/>
      <c r="E217" s="18"/>
      <c r="F217" s="19" t="str">
        <f>IF(AND($D217="",$E217=""),"",Settings!$B$4+SUM($D$4:$D217)-SUM($E$4:$E217))</f>
        <v/>
      </c>
    </row>
    <row r="218" spans="1:6" x14ac:dyDescent="0.3">
      <c r="A218" s="17"/>
      <c r="B218" s="14"/>
      <c r="C218" s="14"/>
      <c r="D218" s="18"/>
      <c r="E218" s="18"/>
      <c r="F218" s="19" t="str">
        <f>IF(AND($D218="",$E218=""),"",Settings!$B$4+SUM($D$4:$D218)-SUM($E$4:$E218))</f>
        <v/>
      </c>
    </row>
    <row r="219" spans="1:6" x14ac:dyDescent="0.3">
      <c r="A219" s="17"/>
      <c r="B219" s="14"/>
      <c r="C219" s="14"/>
      <c r="D219" s="18"/>
      <c r="E219" s="18"/>
      <c r="F219" s="19" t="str">
        <f>IF(AND($D219="",$E219=""),"",Settings!$B$4+SUM($D$4:$D219)-SUM($E$4:$E219))</f>
        <v/>
      </c>
    </row>
    <row r="220" spans="1:6" x14ac:dyDescent="0.3">
      <c r="A220" s="17"/>
      <c r="B220" s="14"/>
      <c r="C220" s="14"/>
      <c r="D220" s="18"/>
      <c r="E220" s="18"/>
      <c r="F220" s="19" t="str">
        <f>IF(AND($D220="",$E220=""),"",Settings!$B$4+SUM($D$4:$D220)-SUM($E$4:$E220))</f>
        <v/>
      </c>
    </row>
    <row r="221" spans="1:6" x14ac:dyDescent="0.3">
      <c r="A221" s="17"/>
      <c r="B221" s="14"/>
      <c r="C221" s="14"/>
      <c r="D221" s="18"/>
      <c r="E221" s="18"/>
      <c r="F221" s="19" t="str">
        <f>IF(AND($D221="",$E221=""),"",Settings!$B$4+SUM($D$4:$D221)-SUM($E$4:$E221))</f>
        <v/>
      </c>
    </row>
    <row r="222" spans="1:6" x14ac:dyDescent="0.3">
      <c r="A222" s="17"/>
      <c r="B222" s="14"/>
      <c r="C222" s="14"/>
      <c r="D222" s="18"/>
      <c r="E222" s="18"/>
      <c r="F222" s="19" t="str">
        <f>IF(AND($D222="",$E222=""),"",Settings!$B$4+SUM($D$4:$D222)-SUM($E$4:$E222))</f>
        <v/>
      </c>
    </row>
    <row r="223" spans="1:6" x14ac:dyDescent="0.3">
      <c r="A223" s="17"/>
      <c r="B223" s="14"/>
      <c r="C223" s="14"/>
      <c r="D223" s="18"/>
      <c r="E223" s="18"/>
      <c r="F223" s="19" t="str">
        <f>IF(AND($D223="",$E223=""),"",Settings!$B$4+SUM($D$4:$D223)-SUM($E$4:$E223))</f>
        <v/>
      </c>
    </row>
    <row r="224" spans="1:6" x14ac:dyDescent="0.3">
      <c r="A224" s="17"/>
      <c r="B224" s="14"/>
      <c r="C224" s="14"/>
      <c r="D224" s="18"/>
      <c r="E224" s="18"/>
      <c r="F224" s="19" t="str">
        <f>IF(AND($D224="",$E224=""),"",Settings!$B$4+SUM($D$4:$D224)-SUM($E$4:$E224))</f>
        <v/>
      </c>
    </row>
    <row r="225" spans="1:6" x14ac:dyDescent="0.3">
      <c r="A225" s="17"/>
      <c r="B225" s="14"/>
      <c r="C225" s="14"/>
      <c r="D225" s="18"/>
      <c r="E225" s="18"/>
      <c r="F225" s="19" t="str">
        <f>IF(AND($D225="",$E225=""),"",Settings!$B$4+SUM($D$4:$D225)-SUM($E$4:$E225))</f>
        <v/>
      </c>
    </row>
    <row r="226" spans="1:6" x14ac:dyDescent="0.3">
      <c r="A226" s="17"/>
      <c r="B226" s="14"/>
      <c r="C226" s="14"/>
      <c r="D226" s="18"/>
      <c r="E226" s="18"/>
      <c r="F226" s="19" t="str">
        <f>IF(AND($D226="",$E226=""),"",Settings!$B$4+SUM($D$4:$D226)-SUM($E$4:$E226))</f>
        <v/>
      </c>
    </row>
    <row r="227" spans="1:6" x14ac:dyDescent="0.3">
      <c r="A227" s="17"/>
      <c r="B227" s="14"/>
      <c r="C227" s="14"/>
      <c r="D227" s="18"/>
      <c r="E227" s="18"/>
      <c r="F227" s="19" t="str">
        <f>IF(AND($D227="",$E227=""),"",Settings!$B$4+SUM($D$4:$D227)-SUM($E$4:$E227))</f>
        <v/>
      </c>
    </row>
    <row r="228" spans="1:6" x14ac:dyDescent="0.3">
      <c r="A228" s="17"/>
      <c r="B228" s="14"/>
      <c r="C228" s="14"/>
      <c r="D228" s="18"/>
      <c r="E228" s="18"/>
      <c r="F228" s="19" t="str">
        <f>IF(AND($D228="",$E228=""),"",Settings!$B$4+SUM($D$4:$D228)-SUM($E$4:$E228))</f>
        <v/>
      </c>
    </row>
    <row r="229" spans="1:6" x14ac:dyDescent="0.3">
      <c r="A229" s="17"/>
      <c r="B229" s="14"/>
      <c r="C229" s="14"/>
      <c r="D229" s="18"/>
      <c r="E229" s="18"/>
      <c r="F229" s="19" t="str">
        <f>IF(AND($D229="",$E229=""),"",Settings!$B$4+SUM($D$4:$D229)-SUM($E$4:$E229))</f>
        <v/>
      </c>
    </row>
    <row r="230" spans="1:6" x14ac:dyDescent="0.3">
      <c r="A230" s="17"/>
      <c r="B230" s="14"/>
      <c r="C230" s="14"/>
      <c r="D230" s="18"/>
      <c r="E230" s="18"/>
      <c r="F230" s="19" t="str">
        <f>IF(AND($D230="",$E230=""),"",Settings!$B$4+SUM($D$4:$D230)-SUM($E$4:$E230))</f>
        <v/>
      </c>
    </row>
    <row r="231" spans="1:6" x14ac:dyDescent="0.3">
      <c r="A231" s="17"/>
      <c r="B231" s="14"/>
      <c r="C231" s="14"/>
      <c r="D231" s="18"/>
      <c r="E231" s="18"/>
      <c r="F231" s="19" t="str">
        <f>IF(AND($D231="",$E231=""),"",Settings!$B$4+SUM($D$4:$D231)-SUM($E$4:$E231))</f>
        <v/>
      </c>
    </row>
    <row r="232" spans="1:6" x14ac:dyDescent="0.3">
      <c r="A232" s="17"/>
      <c r="B232" s="14"/>
      <c r="C232" s="14"/>
      <c r="D232" s="18"/>
      <c r="E232" s="18"/>
      <c r="F232" s="19" t="str">
        <f>IF(AND($D232="",$E232=""),"",Settings!$B$4+SUM($D$4:$D232)-SUM($E$4:$E232))</f>
        <v/>
      </c>
    </row>
    <row r="233" spans="1:6" x14ac:dyDescent="0.3">
      <c r="A233" s="17"/>
      <c r="B233" s="14"/>
      <c r="C233" s="14"/>
      <c r="D233" s="18"/>
      <c r="E233" s="18"/>
      <c r="F233" s="19" t="str">
        <f>IF(AND($D233="",$E233=""),"",Settings!$B$4+SUM($D$4:$D233)-SUM($E$4:$E233))</f>
        <v/>
      </c>
    </row>
    <row r="234" spans="1:6" x14ac:dyDescent="0.3">
      <c r="A234" s="17"/>
      <c r="B234" s="14"/>
      <c r="C234" s="14"/>
      <c r="D234" s="18"/>
      <c r="E234" s="18"/>
      <c r="F234" s="19" t="str">
        <f>IF(AND($D234="",$E234=""),"",Settings!$B$4+SUM($D$4:$D234)-SUM($E$4:$E234))</f>
        <v/>
      </c>
    </row>
    <row r="235" spans="1:6" x14ac:dyDescent="0.3">
      <c r="A235" s="17"/>
      <c r="B235" s="14"/>
      <c r="C235" s="14"/>
      <c r="D235" s="18"/>
      <c r="E235" s="18"/>
      <c r="F235" s="19" t="str">
        <f>IF(AND($D235="",$E235=""),"",Settings!$B$4+SUM($D$4:$D235)-SUM($E$4:$E235))</f>
        <v/>
      </c>
    </row>
    <row r="236" spans="1:6" x14ac:dyDescent="0.3">
      <c r="A236" s="17"/>
      <c r="B236" s="14"/>
      <c r="C236" s="14"/>
      <c r="D236" s="18"/>
      <c r="E236" s="18"/>
      <c r="F236" s="19" t="str">
        <f>IF(AND($D236="",$E236=""),"",Settings!$B$4+SUM($D$4:$D236)-SUM($E$4:$E236))</f>
        <v/>
      </c>
    </row>
    <row r="237" spans="1:6" x14ac:dyDescent="0.3">
      <c r="A237" s="17"/>
      <c r="B237" s="14"/>
      <c r="C237" s="14"/>
      <c r="D237" s="18"/>
      <c r="E237" s="18"/>
      <c r="F237" s="19" t="str">
        <f>IF(AND($D237="",$E237=""),"",Settings!$B$4+SUM($D$4:$D237)-SUM($E$4:$E237))</f>
        <v/>
      </c>
    </row>
    <row r="238" spans="1:6" x14ac:dyDescent="0.3">
      <c r="A238" s="17"/>
      <c r="B238" s="14"/>
      <c r="C238" s="14"/>
      <c r="D238" s="18"/>
      <c r="E238" s="18"/>
      <c r="F238" s="19" t="str">
        <f>IF(AND($D238="",$E238=""),"",Settings!$B$4+SUM($D$4:$D238)-SUM($E$4:$E238))</f>
        <v/>
      </c>
    </row>
    <row r="239" spans="1:6" x14ac:dyDescent="0.3">
      <c r="A239" s="17"/>
      <c r="B239" s="14"/>
      <c r="C239" s="14"/>
      <c r="D239" s="18"/>
      <c r="E239" s="18"/>
      <c r="F239" s="19" t="str">
        <f>IF(AND($D239="",$E239=""),"",Settings!$B$4+SUM($D$4:$D239)-SUM($E$4:$E239))</f>
        <v/>
      </c>
    </row>
    <row r="240" spans="1:6" x14ac:dyDescent="0.3">
      <c r="A240" s="17"/>
      <c r="B240" s="14"/>
      <c r="C240" s="14"/>
      <c r="D240" s="18"/>
      <c r="E240" s="18"/>
      <c r="F240" s="19" t="str">
        <f>IF(AND($D240="",$E240=""),"",Settings!$B$4+SUM($D$4:$D240)-SUM($E$4:$E240))</f>
        <v/>
      </c>
    </row>
    <row r="241" spans="1:6" x14ac:dyDescent="0.3">
      <c r="A241" s="17"/>
      <c r="B241" s="14"/>
      <c r="C241" s="14"/>
      <c r="D241" s="18"/>
      <c r="E241" s="18"/>
      <c r="F241" s="19" t="str">
        <f>IF(AND($D241="",$E241=""),"",Settings!$B$4+SUM($D$4:$D241)-SUM($E$4:$E241))</f>
        <v/>
      </c>
    </row>
    <row r="242" spans="1:6" x14ac:dyDescent="0.3">
      <c r="A242" s="17"/>
      <c r="B242" s="14"/>
      <c r="C242" s="14"/>
      <c r="D242" s="18"/>
      <c r="E242" s="18"/>
      <c r="F242" s="19" t="str">
        <f>IF(AND($D242="",$E242=""),"",Settings!$B$4+SUM($D$4:$D242)-SUM($E$4:$E242))</f>
        <v/>
      </c>
    </row>
    <row r="243" spans="1:6" x14ac:dyDescent="0.3">
      <c r="A243" s="17"/>
      <c r="B243" s="14"/>
      <c r="C243" s="14"/>
      <c r="D243" s="18"/>
      <c r="E243" s="18"/>
      <c r="F243" s="19" t="str">
        <f>IF(AND($D243="",$E243=""),"",Settings!$B$4+SUM($D$4:$D243)-SUM($E$4:$E243))</f>
        <v/>
      </c>
    </row>
    <row r="244" spans="1:6" x14ac:dyDescent="0.3">
      <c r="A244" s="17"/>
      <c r="B244" s="14"/>
      <c r="C244" s="14"/>
      <c r="D244" s="18"/>
      <c r="E244" s="18"/>
      <c r="F244" s="19" t="str">
        <f>IF(AND($D244="",$E244=""),"",Settings!$B$4+SUM($D$4:$D244)-SUM($E$4:$E244))</f>
        <v/>
      </c>
    </row>
    <row r="245" spans="1:6" x14ac:dyDescent="0.3">
      <c r="A245" s="17"/>
      <c r="B245" s="14"/>
      <c r="C245" s="14"/>
      <c r="D245" s="18"/>
      <c r="E245" s="18"/>
      <c r="F245" s="19" t="str">
        <f>IF(AND($D245="",$E245=""),"",Settings!$B$4+SUM($D$4:$D245)-SUM($E$4:$E245))</f>
        <v/>
      </c>
    </row>
    <row r="246" spans="1:6" x14ac:dyDescent="0.3">
      <c r="A246" s="17"/>
      <c r="B246" s="14"/>
      <c r="C246" s="14"/>
      <c r="D246" s="18"/>
      <c r="E246" s="18"/>
      <c r="F246" s="19" t="str">
        <f>IF(AND($D246="",$E246=""),"",Settings!$B$4+SUM($D$4:$D246)-SUM($E$4:$E246))</f>
        <v/>
      </c>
    </row>
    <row r="247" spans="1:6" x14ac:dyDescent="0.3">
      <c r="A247" s="17"/>
      <c r="B247" s="14"/>
      <c r="C247" s="14"/>
      <c r="D247" s="18"/>
      <c r="E247" s="18"/>
      <c r="F247" s="19" t="str">
        <f>IF(AND($D247="",$E247=""),"",Settings!$B$4+SUM($D$4:$D247)-SUM($E$4:$E247))</f>
        <v/>
      </c>
    </row>
    <row r="248" spans="1:6" x14ac:dyDescent="0.3">
      <c r="A248" s="17"/>
      <c r="B248" s="14"/>
      <c r="C248" s="14"/>
      <c r="D248" s="18"/>
      <c r="E248" s="18"/>
      <c r="F248" s="19" t="str">
        <f>IF(AND($D248="",$E248=""),"",Settings!$B$4+SUM($D$4:$D248)-SUM($E$4:$E248))</f>
        <v/>
      </c>
    </row>
    <row r="249" spans="1:6" x14ac:dyDescent="0.3">
      <c r="A249" s="17"/>
      <c r="B249" s="14"/>
      <c r="C249" s="14"/>
      <c r="D249" s="18"/>
      <c r="E249" s="18"/>
      <c r="F249" s="19" t="str">
        <f>IF(AND($D249="",$E249=""),"",Settings!$B$4+SUM($D$4:$D249)-SUM($E$4:$E249))</f>
        <v/>
      </c>
    </row>
    <row r="250" spans="1:6" x14ac:dyDescent="0.3">
      <c r="A250" s="17"/>
      <c r="B250" s="14"/>
      <c r="C250" s="14"/>
      <c r="D250" s="18"/>
      <c r="E250" s="18"/>
      <c r="F250" s="19" t="str">
        <f>IF(AND($D250="",$E250=""),"",Settings!$B$4+SUM($D$4:$D250)-SUM($E$4:$E250))</f>
        <v/>
      </c>
    </row>
    <row r="251" spans="1:6" x14ac:dyDescent="0.3">
      <c r="A251" s="17"/>
      <c r="B251" s="14"/>
      <c r="C251" s="14"/>
      <c r="D251" s="18"/>
      <c r="E251" s="18"/>
      <c r="F251" s="19" t="str">
        <f>IF(AND($D251="",$E251=""),"",Settings!$B$4+SUM($D$4:$D251)-SUM($E$4:$E251))</f>
        <v/>
      </c>
    </row>
    <row r="252" spans="1:6" x14ac:dyDescent="0.3">
      <c r="A252" s="17"/>
      <c r="B252" s="14"/>
      <c r="C252" s="14"/>
      <c r="D252" s="18"/>
      <c r="E252" s="18"/>
      <c r="F252" s="19" t="str">
        <f>IF(AND($D252="",$E252=""),"",Settings!$B$4+SUM($D$4:$D252)-SUM($E$4:$E252))</f>
        <v/>
      </c>
    </row>
    <row r="253" spans="1:6" x14ac:dyDescent="0.3">
      <c r="A253" s="17"/>
      <c r="B253" s="14"/>
      <c r="C253" s="14"/>
      <c r="D253" s="18"/>
      <c r="E253" s="18"/>
      <c r="F253" s="19" t="str">
        <f>IF(AND($D253="",$E253=""),"",Settings!$B$4+SUM($D$4:$D253)-SUM($E$4:$E253))</f>
        <v/>
      </c>
    </row>
    <row r="254" spans="1:6" x14ac:dyDescent="0.3">
      <c r="A254" s="17"/>
      <c r="B254" s="14"/>
      <c r="C254" s="14"/>
      <c r="D254" s="18"/>
      <c r="E254" s="18"/>
      <c r="F254" s="19" t="str">
        <f>IF(AND($D254="",$E254=""),"",Settings!$B$4+SUM($D$4:$D254)-SUM($E$4:$E254))</f>
        <v/>
      </c>
    </row>
    <row r="255" spans="1:6" x14ac:dyDescent="0.3">
      <c r="A255" s="17"/>
      <c r="B255" s="14"/>
      <c r="C255" s="14"/>
      <c r="D255" s="18"/>
      <c r="E255" s="18"/>
      <c r="F255" s="19" t="str">
        <f>IF(AND($D255="",$E255=""),"",Settings!$B$4+SUM($D$4:$D255)-SUM($E$4:$E255))</f>
        <v/>
      </c>
    </row>
    <row r="256" spans="1:6" x14ac:dyDescent="0.3">
      <c r="A256" s="17"/>
      <c r="B256" s="14"/>
      <c r="C256" s="14"/>
      <c r="D256" s="18"/>
      <c r="E256" s="18"/>
      <c r="F256" s="19" t="str">
        <f>IF(AND($D256="",$E256=""),"",Settings!$B$4+SUM($D$4:$D256)-SUM($E$4:$E256))</f>
        <v/>
      </c>
    </row>
    <row r="257" spans="1:6" x14ac:dyDescent="0.3">
      <c r="A257" s="17"/>
      <c r="B257" s="14"/>
      <c r="C257" s="14"/>
      <c r="D257" s="18"/>
      <c r="E257" s="18"/>
      <c r="F257" s="19" t="str">
        <f>IF(AND($D257="",$E257=""),"",Settings!$B$4+SUM($D$4:$D257)-SUM($E$4:$E257))</f>
        <v/>
      </c>
    </row>
    <row r="258" spans="1:6" x14ac:dyDescent="0.3">
      <c r="A258" s="17"/>
      <c r="B258" s="14"/>
      <c r="C258" s="14"/>
      <c r="D258" s="18"/>
      <c r="E258" s="18"/>
      <c r="F258" s="19" t="str">
        <f>IF(AND($D258="",$E258=""),"",Settings!$B$4+SUM($D$4:$D258)-SUM($E$4:$E258))</f>
        <v/>
      </c>
    </row>
    <row r="259" spans="1:6" x14ac:dyDescent="0.3">
      <c r="A259" s="17"/>
      <c r="B259" s="14"/>
      <c r="C259" s="14"/>
      <c r="D259" s="18"/>
      <c r="E259" s="18"/>
      <c r="F259" s="19" t="str">
        <f>IF(AND($D259="",$E259=""),"",Settings!$B$4+SUM($D$4:$D259)-SUM($E$4:$E259))</f>
        <v/>
      </c>
    </row>
    <row r="260" spans="1:6" x14ac:dyDescent="0.3">
      <c r="A260" s="17"/>
      <c r="B260" s="14"/>
      <c r="C260" s="14"/>
      <c r="D260" s="18"/>
      <c r="E260" s="18"/>
      <c r="F260" s="19" t="str">
        <f>IF(AND($D260="",$E260=""),"",Settings!$B$4+SUM($D$4:$D260)-SUM($E$4:$E260))</f>
        <v/>
      </c>
    </row>
    <row r="261" spans="1:6" x14ac:dyDescent="0.3">
      <c r="A261" s="17"/>
      <c r="B261" s="14"/>
      <c r="C261" s="14"/>
      <c r="D261" s="18"/>
      <c r="E261" s="18"/>
      <c r="F261" s="19" t="str">
        <f>IF(AND($D261="",$E261=""),"",Settings!$B$4+SUM($D$4:$D261)-SUM($E$4:$E261))</f>
        <v/>
      </c>
    </row>
    <row r="262" spans="1:6" x14ac:dyDescent="0.3">
      <c r="A262" s="17"/>
      <c r="B262" s="14"/>
      <c r="C262" s="14"/>
      <c r="D262" s="18"/>
      <c r="E262" s="18"/>
      <c r="F262" s="19" t="str">
        <f>IF(AND($D262="",$E262=""),"",Settings!$B$4+SUM($D$4:$D262)-SUM($E$4:$E262))</f>
        <v/>
      </c>
    </row>
    <row r="263" spans="1:6" x14ac:dyDescent="0.3">
      <c r="A263" s="17"/>
      <c r="B263" s="14"/>
      <c r="C263" s="14"/>
      <c r="D263" s="18"/>
      <c r="E263" s="18"/>
      <c r="F263" s="19" t="str">
        <f>IF(AND($D263="",$E263=""),"",Settings!$B$4+SUM($D$4:$D263)-SUM($E$4:$E263))</f>
        <v/>
      </c>
    </row>
    <row r="264" spans="1:6" x14ac:dyDescent="0.3">
      <c r="A264" s="17"/>
      <c r="B264" s="14"/>
      <c r="C264" s="14"/>
      <c r="D264" s="18"/>
      <c r="E264" s="18"/>
      <c r="F264" s="19" t="str">
        <f>IF(AND($D264="",$E264=""),"",Settings!$B$4+SUM($D$4:$D264)-SUM($E$4:$E264))</f>
        <v/>
      </c>
    </row>
    <row r="265" spans="1:6" x14ac:dyDescent="0.3">
      <c r="A265" s="17"/>
      <c r="B265" s="14"/>
      <c r="C265" s="14"/>
      <c r="D265" s="18"/>
      <c r="E265" s="18"/>
      <c r="F265" s="19" t="str">
        <f>IF(AND($D265="",$E265=""),"",Settings!$B$4+SUM($D$4:$D265)-SUM($E$4:$E265))</f>
        <v/>
      </c>
    </row>
    <row r="266" spans="1:6" x14ac:dyDescent="0.3">
      <c r="A266" s="17"/>
      <c r="B266" s="14"/>
      <c r="C266" s="14"/>
      <c r="D266" s="18"/>
      <c r="E266" s="18"/>
      <c r="F266" s="19" t="str">
        <f>IF(AND($D266="",$E266=""),"",Settings!$B$4+SUM($D$4:$D266)-SUM($E$4:$E266))</f>
        <v/>
      </c>
    </row>
    <row r="267" spans="1:6" x14ac:dyDescent="0.3">
      <c r="A267" s="17"/>
      <c r="B267" s="14"/>
      <c r="C267" s="14"/>
      <c r="D267" s="18"/>
      <c r="E267" s="18"/>
      <c r="F267" s="19" t="str">
        <f>IF(AND($D267="",$E267=""),"",Settings!$B$4+SUM($D$4:$D267)-SUM($E$4:$E267))</f>
        <v/>
      </c>
    </row>
    <row r="268" spans="1:6" x14ac:dyDescent="0.3">
      <c r="A268" s="17"/>
      <c r="B268" s="14"/>
      <c r="C268" s="14"/>
      <c r="D268" s="18"/>
      <c r="E268" s="18"/>
      <c r="F268" s="19" t="str">
        <f>IF(AND($D268="",$E268=""),"",Settings!$B$4+SUM($D$4:$D268)-SUM($E$4:$E268))</f>
        <v/>
      </c>
    </row>
    <row r="269" spans="1:6" x14ac:dyDescent="0.3">
      <c r="A269" s="17"/>
      <c r="B269" s="14"/>
      <c r="C269" s="14"/>
      <c r="D269" s="18"/>
      <c r="E269" s="18"/>
      <c r="F269" s="19" t="str">
        <f>IF(AND($D269="",$E269=""),"",Settings!$B$4+SUM($D$4:$D269)-SUM($E$4:$E269))</f>
        <v/>
      </c>
    </row>
    <row r="270" spans="1:6" x14ac:dyDescent="0.3">
      <c r="A270" s="17"/>
      <c r="B270" s="14"/>
      <c r="C270" s="14"/>
      <c r="D270" s="18"/>
      <c r="E270" s="18"/>
      <c r="F270" s="19" t="str">
        <f>IF(AND($D270="",$E270=""),"",Settings!$B$4+SUM($D$4:$D270)-SUM($E$4:$E270))</f>
        <v/>
      </c>
    </row>
    <row r="271" spans="1:6" x14ac:dyDescent="0.3">
      <c r="A271" s="17"/>
      <c r="B271" s="14"/>
      <c r="C271" s="14"/>
      <c r="D271" s="18"/>
      <c r="E271" s="18"/>
      <c r="F271" s="19" t="str">
        <f>IF(AND($D271="",$E271=""),"",Settings!$B$4+SUM($D$4:$D271)-SUM($E$4:$E271))</f>
        <v/>
      </c>
    </row>
    <row r="272" spans="1:6" x14ac:dyDescent="0.3">
      <c r="A272" s="17"/>
      <c r="B272" s="14"/>
      <c r="C272" s="14"/>
      <c r="D272" s="18"/>
      <c r="E272" s="18"/>
      <c r="F272" s="19" t="str">
        <f>IF(AND($D272="",$E272=""),"",Settings!$B$4+SUM($D$4:$D272)-SUM($E$4:$E272))</f>
        <v/>
      </c>
    </row>
    <row r="273" spans="1:6" x14ac:dyDescent="0.3">
      <c r="A273" s="17"/>
      <c r="B273" s="14"/>
      <c r="C273" s="14"/>
      <c r="D273" s="18"/>
      <c r="E273" s="18"/>
      <c r="F273" s="19" t="str">
        <f>IF(AND($D273="",$E273=""),"",Settings!$B$4+SUM($D$4:$D273)-SUM($E$4:$E273))</f>
        <v/>
      </c>
    </row>
    <row r="274" spans="1:6" x14ac:dyDescent="0.3">
      <c r="A274" s="17"/>
      <c r="B274" s="14"/>
      <c r="C274" s="14"/>
      <c r="D274" s="18"/>
      <c r="E274" s="18"/>
      <c r="F274" s="19" t="str">
        <f>IF(AND($D274="",$E274=""),"",Settings!$B$4+SUM($D$4:$D274)-SUM($E$4:$E274))</f>
        <v/>
      </c>
    </row>
    <row r="275" spans="1:6" x14ac:dyDescent="0.3">
      <c r="A275" s="17"/>
      <c r="B275" s="14"/>
      <c r="C275" s="14"/>
      <c r="D275" s="18"/>
      <c r="E275" s="18"/>
      <c r="F275" s="19" t="str">
        <f>IF(AND($D275="",$E275=""),"",Settings!$B$4+SUM($D$4:$D275)-SUM($E$4:$E275))</f>
        <v/>
      </c>
    </row>
    <row r="276" spans="1:6" x14ac:dyDescent="0.3">
      <c r="A276" s="17"/>
      <c r="B276" s="14"/>
      <c r="C276" s="14"/>
      <c r="D276" s="18"/>
      <c r="E276" s="18"/>
      <c r="F276" s="19" t="str">
        <f>IF(AND($D276="",$E276=""),"",Settings!$B$4+SUM($D$4:$D276)-SUM($E$4:$E276))</f>
        <v/>
      </c>
    </row>
    <row r="277" spans="1:6" x14ac:dyDescent="0.3">
      <c r="A277" s="17"/>
      <c r="B277" s="14"/>
      <c r="C277" s="14"/>
      <c r="D277" s="18"/>
      <c r="E277" s="18"/>
      <c r="F277" s="19" t="str">
        <f>IF(AND($D277="",$E277=""),"",Settings!$B$4+SUM($D$4:$D277)-SUM($E$4:$E277))</f>
        <v/>
      </c>
    </row>
    <row r="278" spans="1:6" x14ac:dyDescent="0.3">
      <c r="A278" s="17"/>
      <c r="B278" s="14"/>
      <c r="C278" s="14"/>
      <c r="D278" s="18"/>
      <c r="E278" s="18"/>
      <c r="F278" s="19" t="str">
        <f>IF(AND($D278="",$E278=""),"",Settings!$B$4+SUM($D$4:$D278)-SUM($E$4:$E278))</f>
        <v/>
      </c>
    </row>
    <row r="279" spans="1:6" x14ac:dyDescent="0.3">
      <c r="A279" s="17"/>
      <c r="B279" s="14"/>
      <c r="C279" s="14"/>
      <c r="D279" s="18"/>
      <c r="E279" s="18"/>
      <c r="F279" s="19" t="str">
        <f>IF(AND($D279="",$E279=""),"",Settings!$B$4+SUM($D$4:$D279)-SUM($E$4:$E279))</f>
        <v/>
      </c>
    </row>
    <row r="280" spans="1:6" x14ac:dyDescent="0.3">
      <c r="A280" s="17"/>
      <c r="B280" s="14"/>
      <c r="C280" s="14"/>
      <c r="D280" s="18"/>
      <c r="E280" s="18"/>
      <c r="F280" s="19" t="str">
        <f>IF(AND($D280="",$E280=""),"",Settings!$B$4+SUM($D$4:$D280)-SUM($E$4:$E280))</f>
        <v/>
      </c>
    </row>
    <row r="281" spans="1:6" x14ac:dyDescent="0.3">
      <c r="A281" s="17"/>
      <c r="B281" s="14"/>
      <c r="C281" s="14"/>
      <c r="D281" s="18"/>
      <c r="E281" s="18"/>
      <c r="F281" s="19" t="str">
        <f>IF(AND($D281="",$E281=""),"",Settings!$B$4+SUM($D$4:$D281)-SUM($E$4:$E281))</f>
        <v/>
      </c>
    </row>
    <row r="282" spans="1:6" x14ac:dyDescent="0.3">
      <c r="A282" s="17"/>
      <c r="B282" s="14"/>
      <c r="C282" s="14"/>
      <c r="D282" s="18"/>
      <c r="E282" s="18"/>
      <c r="F282" s="19" t="str">
        <f>IF(AND($D282="",$E282=""),"",Settings!$B$4+SUM($D$4:$D282)-SUM($E$4:$E282))</f>
        <v/>
      </c>
    </row>
    <row r="283" spans="1:6" x14ac:dyDescent="0.3">
      <c r="A283" s="17"/>
      <c r="B283" s="14"/>
      <c r="C283" s="14"/>
      <c r="D283" s="18"/>
      <c r="E283" s="18"/>
      <c r="F283" s="19" t="str">
        <f>IF(AND($D283="",$E283=""),"",Settings!$B$4+SUM($D$4:$D283)-SUM($E$4:$E283))</f>
        <v/>
      </c>
    </row>
    <row r="284" spans="1:6" x14ac:dyDescent="0.3">
      <c r="A284" s="17"/>
      <c r="B284" s="14"/>
      <c r="C284" s="14"/>
      <c r="D284" s="18"/>
      <c r="E284" s="18"/>
      <c r="F284" s="19" t="str">
        <f>IF(AND($D284="",$E284=""),"",Settings!$B$4+SUM($D$4:$D284)-SUM($E$4:$E284))</f>
        <v/>
      </c>
    </row>
    <row r="285" spans="1:6" x14ac:dyDescent="0.3">
      <c r="A285" s="17"/>
      <c r="B285" s="14"/>
      <c r="C285" s="14"/>
      <c r="D285" s="18"/>
      <c r="E285" s="18"/>
      <c r="F285" s="19" t="str">
        <f>IF(AND($D285="",$E285=""),"",Settings!$B$4+SUM($D$4:$D285)-SUM($E$4:$E285))</f>
        <v/>
      </c>
    </row>
    <row r="286" spans="1:6" x14ac:dyDescent="0.3">
      <c r="A286" s="17"/>
      <c r="B286" s="14"/>
      <c r="C286" s="14"/>
      <c r="D286" s="18"/>
      <c r="E286" s="18"/>
      <c r="F286" s="19" t="str">
        <f>IF(AND($D286="",$E286=""),"",Settings!$B$4+SUM($D$4:$D286)-SUM($E$4:$E286))</f>
        <v/>
      </c>
    </row>
    <row r="287" spans="1:6" x14ac:dyDescent="0.3">
      <c r="A287" s="17"/>
      <c r="B287" s="14"/>
      <c r="C287" s="14"/>
      <c r="D287" s="18"/>
      <c r="E287" s="18"/>
      <c r="F287" s="19" t="str">
        <f>IF(AND($D287="",$E287=""),"",Settings!$B$4+SUM($D$4:$D287)-SUM($E$4:$E287))</f>
        <v/>
      </c>
    </row>
    <row r="288" spans="1:6" x14ac:dyDescent="0.3">
      <c r="A288" s="17"/>
      <c r="B288" s="14"/>
      <c r="C288" s="14"/>
      <c r="D288" s="18"/>
      <c r="E288" s="18"/>
      <c r="F288" s="19" t="str">
        <f>IF(AND($D288="",$E288=""),"",Settings!$B$4+SUM($D$4:$D288)-SUM($E$4:$E288))</f>
        <v/>
      </c>
    </row>
    <row r="289" spans="1:6" x14ac:dyDescent="0.3">
      <c r="A289" s="17"/>
      <c r="B289" s="14"/>
      <c r="C289" s="14"/>
      <c r="D289" s="18"/>
      <c r="E289" s="18"/>
      <c r="F289" s="19" t="str">
        <f>IF(AND($D289="",$E289=""),"",Settings!$B$4+SUM($D$4:$D289)-SUM($E$4:$E289))</f>
        <v/>
      </c>
    </row>
    <row r="290" spans="1:6" x14ac:dyDescent="0.3">
      <c r="A290" s="17"/>
      <c r="B290" s="14"/>
      <c r="C290" s="14"/>
      <c r="D290" s="18"/>
      <c r="E290" s="18"/>
      <c r="F290" s="19" t="str">
        <f>IF(AND($D290="",$E290=""),"",Settings!$B$4+SUM($D$4:$D290)-SUM($E$4:$E290))</f>
        <v/>
      </c>
    </row>
    <row r="291" spans="1:6" x14ac:dyDescent="0.3">
      <c r="A291" s="17"/>
      <c r="B291" s="14"/>
      <c r="C291" s="14"/>
      <c r="D291" s="18"/>
      <c r="E291" s="18"/>
      <c r="F291" s="19" t="str">
        <f>IF(AND($D291="",$E291=""),"",Settings!$B$4+SUM($D$4:$D291)-SUM($E$4:$E291))</f>
        <v/>
      </c>
    </row>
    <row r="292" spans="1:6" x14ac:dyDescent="0.3">
      <c r="A292" s="17"/>
      <c r="B292" s="14"/>
      <c r="C292" s="14"/>
      <c r="D292" s="18"/>
      <c r="E292" s="18"/>
      <c r="F292" s="19" t="str">
        <f>IF(AND($D292="",$E292=""),"",Settings!$B$4+SUM($D$4:$D292)-SUM($E$4:$E292))</f>
        <v/>
      </c>
    </row>
    <row r="293" spans="1:6" x14ac:dyDescent="0.3">
      <c r="A293" s="17"/>
      <c r="B293" s="14"/>
      <c r="C293" s="14"/>
      <c r="D293" s="18"/>
      <c r="E293" s="18"/>
      <c r="F293" s="19" t="str">
        <f>IF(AND($D293="",$E293=""),"",Settings!$B$4+SUM($D$4:$D293)-SUM($E$4:$E293))</f>
        <v/>
      </c>
    </row>
    <row r="294" spans="1:6" x14ac:dyDescent="0.3">
      <c r="A294" s="17"/>
      <c r="B294" s="14"/>
      <c r="C294" s="14"/>
      <c r="D294" s="18"/>
      <c r="E294" s="18"/>
      <c r="F294" s="19" t="str">
        <f>IF(AND($D294="",$E294=""),"",Settings!$B$4+SUM($D$4:$D294)-SUM($E$4:$E294))</f>
        <v/>
      </c>
    </row>
    <row r="295" spans="1:6" x14ac:dyDescent="0.3">
      <c r="A295" s="17"/>
      <c r="B295" s="14"/>
      <c r="C295" s="14"/>
      <c r="D295" s="18"/>
      <c r="E295" s="18"/>
      <c r="F295" s="19" t="str">
        <f>IF(AND($D295="",$E295=""),"",Settings!$B$4+SUM($D$4:$D295)-SUM($E$4:$E295))</f>
        <v/>
      </c>
    </row>
    <row r="296" spans="1:6" x14ac:dyDescent="0.3">
      <c r="A296" s="17"/>
      <c r="B296" s="14"/>
      <c r="C296" s="14"/>
      <c r="D296" s="18"/>
      <c r="E296" s="18"/>
      <c r="F296" s="19" t="str">
        <f>IF(AND($D296="",$E296=""),"",Settings!$B$4+SUM($D$4:$D296)-SUM($E$4:$E296))</f>
        <v/>
      </c>
    </row>
    <row r="297" spans="1:6" x14ac:dyDescent="0.3">
      <c r="A297" s="17"/>
      <c r="B297" s="14"/>
      <c r="C297" s="14"/>
      <c r="D297" s="18"/>
      <c r="E297" s="18"/>
      <c r="F297" s="19" t="str">
        <f>IF(AND($D297="",$E297=""),"",Settings!$B$4+SUM($D$4:$D297)-SUM($E$4:$E297))</f>
        <v/>
      </c>
    </row>
    <row r="298" spans="1:6" x14ac:dyDescent="0.3">
      <c r="A298" s="17"/>
      <c r="B298" s="14"/>
      <c r="C298" s="14"/>
      <c r="D298" s="18"/>
      <c r="E298" s="18"/>
      <c r="F298" s="19" t="str">
        <f>IF(AND($D298="",$E298=""),"",Settings!$B$4+SUM($D$4:$D298)-SUM($E$4:$E298))</f>
        <v/>
      </c>
    </row>
    <row r="299" spans="1:6" x14ac:dyDescent="0.3">
      <c r="A299" s="17"/>
      <c r="B299" s="14"/>
      <c r="C299" s="14"/>
      <c r="D299" s="18"/>
      <c r="E299" s="18"/>
      <c r="F299" s="19" t="str">
        <f>IF(AND($D299="",$E299=""),"",Settings!$B$4+SUM($D$4:$D299)-SUM($E$4:$E299))</f>
        <v/>
      </c>
    </row>
    <row r="300" spans="1:6" x14ac:dyDescent="0.3">
      <c r="A300" s="17"/>
      <c r="B300" s="14"/>
      <c r="C300" s="14"/>
      <c r="D300" s="18"/>
      <c r="E300" s="18"/>
      <c r="F300" s="19" t="str">
        <f>IF(AND($D300="",$E300=""),"",Settings!$B$4+SUM($D$4:$D300)-SUM($E$4:$E300))</f>
        <v/>
      </c>
    </row>
    <row r="301" spans="1:6" x14ac:dyDescent="0.3">
      <c r="A301" s="17"/>
      <c r="B301" s="14"/>
      <c r="C301" s="14"/>
      <c r="D301" s="18"/>
      <c r="E301" s="18"/>
      <c r="F301" s="19" t="str">
        <f>IF(AND($D301="",$E301=""),"",Settings!$B$4+SUM($D$4:$D301)-SUM($E$4:$E301))</f>
        <v/>
      </c>
    </row>
    <row r="302" spans="1:6" x14ac:dyDescent="0.3">
      <c r="A302" s="17"/>
      <c r="B302" s="14"/>
      <c r="C302" s="14"/>
      <c r="D302" s="18"/>
      <c r="E302" s="18"/>
      <c r="F302" s="19" t="str">
        <f>IF(AND($D302="",$E302=""),"",Settings!$B$4+SUM($D$4:$D302)-SUM($E$4:$E302))</f>
        <v/>
      </c>
    </row>
    <row r="303" spans="1:6" x14ac:dyDescent="0.3">
      <c r="A303" s="17"/>
      <c r="B303" s="14"/>
      <c r="C303" s="14"/>
      <c r="D303" s="18"/>
      <c r="E303" s="18"/>
      <c r="F303" s="19" t="str">
        <f>IF(AND($D303="",$E303=""),"",Settings!$B$4+SUM($D$4:$D303)-SUM($E$4:$E303))</f>
        <v/>
      </c>
    </row>
    <row r="304" spans="1:6" x14ac:dyDescent="0.3">
      <c r="A304" s="17"/>
      <c r="B304" s="14"/>
      <c r="C304" s="14"/>
      <c r="D304" s="18"/>
      <c r="E304" s="18"/>
      <c r="F304" s="19" t="str">
        <f>IF(AND($D304="",$E304=""),"",Settings!$B$4+SUM($D$4:$D304)-SUM($E$4:$E304))</f>
        <v/>
      </c>
    </row>
    <row r="305" spans="1:6" x14ac:dyDescent="0.3">
      <c r="A305" s="17"/>
      <c r="B305" s="14"/>
      <c r="C305" s="14"/>
      <c r="D305" s="18"/>
      <c r="E305" s="18"/>
      <c r="F305" s="19" t="str">
        <f>IF(AND($D305="",$E305=""),"",Settings!$B$4+SUM($D$4:$D305)-SUM($E$4:$E305))</f>
        <v/>
      </c>
    </row>
    <row r="306" spans="1:6" x14ac:dyDescent="0.3">
      <c r="A306" s="17"/>
      <c r="B306" s="14"/>
      <c r="C306" s="14"/>
      <c r="D306" s="18"/>
      <c r="E306" s="18"/>
      <c r="F306" s="19" t="str">
        <f>IF(AND($D306="",$E306=""),"",Settings!$B$4+SUM($D$4:$D306)-SUM($E$4:$E306))</f>
        <v/>
      </c>
    </row>
    <row r="307" spans="1:6" x14ac:dyDescent="0.3">
      <c r="A307" s="17"/>
      <c r="B307" s="14"/>
      <c r="C307" s="14"/>
      <c r="D307" s="18"/>
      <c r="E307" s="18"/>
      <c r="F307" s="19" t="str">
        <f>IF(AND($D307="",$E307=""),"",Settings!$B$4+SUM($D$4:$D307)-SUM($E$4:$E307))</f>
        <v/>
      </c>
    </row>
    <row r="308" spans="1:6" x14ac:dyDescent="0.3">
      <c r="A308" s="17"/>
      <c r="B308" s="14"/>
      <c r="C308" s="14"/>
      <c r="D308" s="18"/>
      <c r="E308" s="18"/>
      <c r="F308" s="19" t="str">
        <f>IF(AND($D308="",$E308=""),"",Settings!$B$4+SUM($D$4:$D308)-SUM($E$4:$E308))</f>
        <v/>
      </c>
    </row>
    <row r="309" spans="1:6" x14ac:dyDescent="0.3">
      <c r="A309" s="17"/>
      <c r="B309" s="14"/>
      <c r="C309" s="14"/>
      <c r="D309" s="18"/>
      <c r="E309" s="18"/>
      <c r="F309" s="19" t="str">
        <f>IF(AND($D309="",$E309=""),"",Settings!$B$4+SUM($D$4:$D309)-SUM($E$4:$E309))</f>
        <v/>
      </c>
    </row>
    <row r="310" spans="1:6" x14ac:dyDescent="0.3">
      <c r="A310" s="17"/>
      <c r="B310" s="14"/>
      <c r="C310" s="14"/>
      <c r="D310" s="18"/>
      <c r="E310" s="18"/>
      <c r="F310" s="19" t="str">
        <f>IF(AND($D310="",$E310=""),"",Settings!$B$4+SUM($D$4:$D310)-SUM($E$4:$E310))</f>
        <v/>
      </c>
    </row>
    <row r="311" spans="1:6" x14ac:dyDescent="0.3">
      <c r="A311" s="17"/>
      <c r="B311" s="14"/>
      <c r="C311" s="14"/>
      <c r="D311" s="18"/>
      <c r="E311" s="18"/>
      <c r="F311" s="19" t="str">
        <f>IF(AND($D311="",$E311=""),"",Settings!$B$4+SUM($D$4:$D311)-SUM($E$4:$E311))</f>
        <v/>
      </c>
    </row>
    <row r="312" spans="1:6" x14ac:dyDescent="0.3">
      <c r="A312" s="17"/>
      <c r="B312" s="14"/>
      <c r="C312" s="14"/>
      <c r="D312" s="18"/>
      <c r="E312" s="18"/>
      <c r="F312" s="19" t="str">
        <f>IF(AND($D312="",$E312=""),"",Settings!$B$4+SUM($D$4:$D312)-SUM($E$4:$E312))</f>
        <v/>
      </c>
    </row>
    <row r="313" spans="1:6" x14ac:dyDescent="0.3">
      <c r="A313" s="17"/>
      <c r="B313" s="14"/>
      <c r="C313" s="14"/>
      <c r="D313" s="18"/>
      <c r="E313" s="18"/>
      <c r="F313" s="19" t="str">
        <f>IF(AND($D313="",$E313=""),"",Settings!$B$4+SUM($D$4:$D313)-SUM($E$4:$E313))</f>
        <v/>
      </c>
    </row>
    <row r="314" spans="1:6" x14ac:dyDescent="0.3">
      <c r="A314" s="17"/>
      <c r="B314" s="14"/>
      <c r="C314" s="14"/>
      <c r="D314" s="18"/>
      <c r="E314" s="18"/>
      <c r="F314" s="19" t="str">
        <f>IF(AND($D314="",$E314=""),"",Settings!$B$4+SUM($D$4:$D314)-SUM($E$4:$E314))</f>
        <v/>
      </c>
    </row>
    <row r="315" spans="1:6" x14ac:dyDescent="0.3">
      <c r="A315" s="17"/>
      <c r="B315" s="14"/>
      <c r="C315" s="14"/>
      <c r="D315" s="18"/>
      <c r="E315" s="18"/>
      <c r="F315" s="19" t="str">
        <f>IF(AND($D315="",$E315=""),"",Settings!$B$4+SUM($D$4:$D315)-SUM($E$4:$E315))</f>
        <v/>
      </c>
    </row>
    <row r="316" spans="1:6" x14ac:dyDescent="0.3">
      <c r="A316" s="17"/>
      <c r="B316" s="14"/>
      <c r="C316" s="14"/>
      <c r="D316" s="18"/>
      <c r="E316" s="18"/>
      <c r="F316" s="19" t="str">
        <f>IF(AND($D316="",$E316=""),"",Settings!$B$4+SUM($D$4:$D316)-SUM($E$4:$E316))</f>
        <v/>
      </c>
    </row>
    <row r="317" spans="1:6" x14ac:dyDescent="0.3">
      <c r="A317" s="17"/>
      <c r="B317" s="14"/>
      <c r="C317" s="14"/>
      <c r="D317" s="18"/>
      <c r="E317" s="18"/>
      <c r="F317" s="19" t="str">
        <f>IF(AND($D317="",$E317=""),"",Settings!$B$4+SUM($D$4:$D317)-SUM($E$4:$E317))</f>
        <v/>
      </c>
    </row>
    <row r="318" spans="1:6" x14ac:dyDescent="0.3">
      <c r="A318" s="17"/>
      <c r="B318" s="14"/>
      <c r="C318" s="14"/>
      <c r="D318" s="18"/>
      <c r="E318" s="18"/>
      <c r="F318" s="19" t="str">
        <f>IF(AND($D318="",$E318=""),"",Settings!$B$4+SUM($D$4:$D318)-SUM($E$4:$E318))</f>
        <v/>
      </c>
    </row>
    <row r="319" spans="1:6" x14ac:dyDescent="0.3">
      <c r="A319" s="17"/>
      <c r="B319" s="14"/>
      <c r="C319" s="14"/>
      <c r="D319" s="18"/>
      <c r="E319" s="18"/>
      <c r="F319" s="19" t="str">
        <f>IF(AND($D319="",$E319=""),"",Settings!$B$4+SUM($D$4:$D319)-SUM($E$4:$E319))</f>
        <v/>
      </c>
    </row>
    <row r="320" spans="1:6" x14ac:dyDescent="0.3">
      <c r="A320" s="17"/>
      <c r="B320" s="14"/>
      <c r="C320" s="14"/>
      <c r="D320" s="18"/>
      <c r="E320" s="18"/>
      <c r="F320" s="19" t="str">
        <f>IF(AND($D320="",$E320=""),"",Settings!$B$4+SUM($D$4:$D320)-SUM($E$4:$E320))</f>
        <v/>
      </c>
    </row>
    <row r="321" spans="1:6" x14ac:dyDescent="0.3">
      <c r="A321" s="17"/>
      <c r="B321" s="14"/>
      <c r="C321" s="14"/>
      <c r="D321" s="18"/>
      <c r="E321" s="18"/>
      <c r="F321" s="19" t="str">
        <f>IF(AND($D321="",$E321=""),"",Settings!$B$4+SUM($D$4:$D321)-SUM($E$4:$E321))</f>
        <v/>
      </c>
    </row>
    <row r="322" spans="1:6" x14ac:dyDescent="0.3">
      <c r="A322" s="17"/>
      <c r="B322" s="14"/>
      <c r="C322" s="14"/>
      <c r="D322" s="18"/>
      <c r="E322" s="18"/>
      <c r="F322" s="19" t="str">
        <f>IF(AND($D322="",$E322=""),"",Settings!$B$4+SUM($D$4:$D322)-SUM($E$4:$E322))</f>
        <v/>
      </c>
    </row>
    <row r="323" spans="1:6" x14ac:dyDescent="0.3">
      <c r="A323" s="17"/>
      <c r="B323" s="14"/>
      <c r="C323" s="14"/>
      <c r="D323" s="18"/>
      <c r="E323" s="18"/>
      <c r="F323" s="19" t="str">
        <f>IF(AND($D323="",$E323=""),"",Settings!$B$4+SUM($D$4:$D323)-SUM($E$4:$E323))</f>
        <v/>
      </c>
    </row>
    <row r="324" spans="1:6" x14ac:dyDescent="0.3">
      <c r="A324" s="17"/>
      <c r="B324" s="14"/>
      <c r="C324" s="14"/>
      <c r="D324" s="18"/>
      <c r="E324" s="18"/>
      <c r="F324" s="19" t="str">
        <f>IF(AND($D324="",$E324=""),"",Settings!$B$4+SUM($D$4:$D324)-SUM($E$4:$E324))</f>
        <v/>
      </c>
    </row>
    <row r="325" spans="1:6" x14ac:dyDescent="0.3">
      <c r="A325" s="17"/>
      <c r="B325" s="14"/>
      <c r="C325" s="14"/>
      <c r="D325" s="18"/>
      <c r="E325" s="18"/>
      <c r="F325" s="19" t="str">
        <f>IF(AND($D325="",$E325=""),"",Settings!$B$4+SUM($D$4:$D325)-SUM($E$4:$E325))</f>
        <v/>
      </c>
    </row>
    <row r="326" spans="1:6" x14ac:dyDescent="0.3">
      <c r="A326" s="17"/>
      <c r="B326" s="14"/>
      <c r="C326" s="14"/>
      <c r="D326" s="18"/>
      <c r="E326" s="18"/>
      <c r="F326" s="19" t="str">
        <f>IF(AND($D326="",$E326=""),"",Settings!$B$4+SUM($D$4:$D326)-SUM($E$4:$E326))</f>
        <v/>
      </c>
    </row>
    <row r="327" spans="1:6" x14ac:dyDescent="0.3">
      <c r="A327" s="17"/>
      <c r="B327" s="14"/>
      <c r="C327" s="14"/>
      <c r="D327" s="18"/>
      <c r="E327" s="18"/>
      <c r="F327" s="19" t="str">
        <f>IF(AND($D327="",$E327=""),"",Settings!$B$4+SUM($D$4:$D327)-SUM($E$4:$E327))</f>
        <v/>
      </c>
    </row>
    <row r="328" spans="1:6" x14ac:dyDescent="0.3">
      <c r="A328" s="17"/>
      <c r="B328" s="14"/>
      <c r="C328" s="14"/>
      <c r="D328" s="18"/>
      <c r="E328" s="18"/>
      <c r="F328" s="19" t="str">
        <f>IF(AND($D328="",$E328=""),"",Settings!$B$4+SUM($D$4:$D328)-SUM($E$4:$E328))</f>
        <v/>
      </c>
    </row>
    <row r="329" spans="1:6" x14ac:dyDescent="0.3">
      <c r="A329" s="17"/>
      <c r="B329" s="14"/>
      <c r="C329" s="14"/>
      <c r="D329" s="18"/>
      <c r="E329" s="18"/>
      <c r="F329" s="19" t="str">
        <f>IF(AND($D329="",$E329=""),"",Settings!$B$4+SUM($D$4:$D329)-SUM($E$4:$E329))</f>
        <v/>
      </c>
    </row>
    <row r="330" spans="1:6" x14ac:dyDescent="0.3">
      <c r="A330" s="17"/>
      <c r="B330" s="14"/>
      <c r="C330" s="14"/>
      <c r="D330" s="18"/>
      <c r="E330" s="18"/>
      <c r="F330" s="19" t="str">
        <f>IF(AND($D330="",$E330=""),"",Settings!$B$4+SUM($D$4:$D330)-SUM($E$4:$E330))</f>
        <v/>
      </c>
    </row>
    <row r="331" spans="1:6" x14ac:dyDescent="0.3">
      <c r="A331" s="17"/>
      <c r="B331" s="14"/>
      <c r="C331" s="14"/>
      <c r="D331" s="18"/>
      <c r="E331" s="18"/>
      <c r="F331" s="19" t="str">
        <f>IF(AND($D331="",$E331=""),"",Settings!$B$4+SUM($D$4:$D331)-SUM($E$4:$E331))</f>
        <v/>
      </c>
    </row>
    <row r="332" spans="1:6" x14ac:dyDescent="0.3">
      <c r="A332" s="17"/>
      <c r="B332" s="14"/>
      <c r="C332" s="14"/>
      <c r="D332" s="18"/>
      <c r="E332" s="18"/>
      <c r="F332" s="19" t="str">
        <f>IF(AND($D332="",$E332=""),"",Settings!$B$4+SUM($D$4:$D332)-SUM($E$4:$E332))</f>
        <v/>
      </c>
    </row>
    <row r="333" spans="1:6" x14ac:dyDescent="0.3">
      <c r="A333" s="17"/>
      <c r="B333" s="14"/>
      <c r="C333" s="14"/>
      <c r="D333" s="18"/>
      <c r="E333" s="18"/>
      <c r="F333" s="19" t="str">
        <f>IF(AND($D333="",$E333=""),"",Settings!$B$4+SUM($D$4:$D333)-SUM($E$4:$E333))</f>
        <v/>
      </c>
    </row>
    <row r="334" spans="1:6" x14ac:dyDescent="0.3">
      <c r="A334" s="17"/>
      <c r="B334" s="14"/>
      <c r="C334" s="14"/>
      <c r="D334" s="18"/>
      <c r="E334" s="18"/>
      <c r="F334" s="19" t="str">
        <f>IF(AND($D334="",$E334=""),"",Settings!$B$4+SUM($D$4:$D334)-SUM($E$4:$E334))</f>
        <v/>
      </c>
    </row>
    <row r="335" spans="1:6" x14ac:dyDescent="0.3">
      <c r="A335" s="17"/>
      <c r="B335" s="14"/>
      <c r="C335" s="14"/>
      <c r="D335" s="18"/>
      <c r="E335" s="18"/>
      <c r="F335" s="19" t="str">
        <f>IF(AND($D335="",$E335=""),"",Settings!$B$4+SUM($D$4:$D335)-SUM($E$4:$E335))</f>
        <v/>
      </c>
    </row>
    <row r="336" spans="1:6" x14ac:dyDescent="0.3">
      <c r="A336" s="17"/>
      <c r="B336" s="14"/>
      <c r="C336" s="14"/>
      <c r="D336" s="18"/>
      <c r="E336" s="18"/>
      <c r="F336" s="19" t="str">
        <f>IF(AND($D336="",$E336=""),"",Settings!$B$4+SUM($D$4:$D336)-SUM($E$4:$E336))</f>
        <v/>
      </c>
    </row>
    <row r="337" spans="1:6" x14ac:dyDescent="0.3">
      <c r="A337" s="17"/>
      <c r="B337" s="14"/>
      <c r="C337" s="14"/>
      <c r="D337" s="18"/>
      <c r="E337" s="18"/>
      <c r="F337" s="19" t="str">
        <f>IF(AND($D337="",$E337=""),"",Settings!$B$4+SUM($D$4:$D337)-SUM($E$4:$E337))</f>
        <v/>
      </c>
    </row>
    <row r="338" spans="1:6" x14ac:dyDescent="0.3">
      <c r="A338" s="17"/>
      <c r="B338" s="14"/>
      <c r="C338" s="14"/>
      <c r="D338" s="18"/>
      <c r="E338" s="18"/>
      <c r="F338" s="19" t="str">
        <f>IF(AND($D338="",$E338=""),"",Settings!$B$4+SUM($D$4:$D338)-SUM($E$4:$E338))</f>
        <v/>
      </c>
    </row>
    <row r="339" spans="1:6" x14ac:dyDescent="0.3">
      <c r="A339" s="17"/>
      <c r="B339" s="14"/>
      <c r="C339" s="14"/>
      <c r="D339" s="18"/>
      <c r="E339" s="18"/>
      <c r="F339" s="19" t="str">
        <f>IF(AND($D339="",$E339=""),"",Settings!$B$4+SUM($D$4:$D339)-SUM($E$4:$E339))</f>
        <v/>
      </c>
    </row>
    <row r="340" spans="1:6" x14ac:dyDescent="0.3">
      <c r="A340" s="17"/>
      <c r="B340" s="14"/>
      <c r="C340" s="14"/>
      <c r="D340" s="18"/>
      <c r="E340" s="18"/>
      <c r="F340" s="19" t="str">
        <f>IF(AND($D340="",$E340=""),"",Settings!$B$4+SUM($D$4:$D340)-SUM($E$4:$E340))</f>
        <v/>
      </c>
    </row>
    <row r="341" spans="1:6" x14ac:dyDescent="0.3">
      <c r="A341" s="17"/>
      <c r="B341" s="14"/>
      <c r="C341" s="14"/>
      <c r="D341" s="18"/>
      <c r="E341" s="18"/>
      <c r="F341" s="19" t="str">
        <f>IF(AND($D341="",$E341=""),"",Settings!$B$4+SUM($D$4:$D341)-SUM($E$4:$E341))</f>
        <v/>
      </c>
    </row>
    <row r="342" spans="1:6" x14ac:dyDescent="0.3">
      <c r="A342" s="17"/>
      <c r="B342" s="14"/>
      <c r="C342" s="14"/>
      <c r="D342" s="18"/>
      <c r="E342" s="18"/>
      <c r="F342" s="19" t="str">
        <f>IF(AND($D342="",$E342=""),"",Settings!$B$4+SUM($D$4:$D342)-SUM($E$4:$E342))</f>
        <v/>
      </c>
    </row>
    <row r="343" spans="1:6" x14ac:dyDescent="0.3">
      <c r="A343" s="17"/>
      <c r="B343" s="14"/>
      <c r="C343" s="14"/>
      <c r="D343" s="18"/>
      <c r="E343" s="18"/>
      <c r="F343" s="19" t="str">
        <f>IF(AND($D343="",$E343=""),"",Settings!$B$4+SUM($D$4:$D343)-SUM($E$4:$E343))</f>
        <v/>
      </c>
    </row>
    <row r="344" spans="1:6" x14ac:dyDescent="0.3">
      <c r="A344" s="17"/>
      <c r="B344" s="14"/>
      <c r="C344" s="14"/>
      <c r="D344" s="18"/>
      <c r="E344" s="18"/>
      <c r="F344" s="19" t="str">
        <f>IF(AND($D344="",$E344=""),"",Settings!$B$4+SUM($D$4:$D344)-SUM($E$4:$E344))</f>
        <v/>
      </c>
    </row>
    <row r="345" spans="1:6" x14ac:dyDescent="0.3">
      <c r="A345" s="17"/>
      <c r="B345" s="14"/>
      <c r="C345" s="14"/>
      <c r="D345" s="18"/>
      <c r="E345" s="18"/>
      <c r="F345" s="19" t="str">
        <f>IF(AND($D345="",$E345=""),"",Settings!$B$4+SUM($D$4:$D345)-SUM($E$4:$E345))</f>
        <v/>
      </c>
    </row>
    <row r="346" spans="1:6" x14ac:dyDescent="0.3">
      <c r="A346" s="17"/>
      <c r="B346" s="14"/>
      <c r="C346" s="14"/>
      <c r="D346" s="18"/>
      <c r="E346" s="18"/>
      <c r="F346" s="19" t="str">
        <f>IF(AND($D346="",$E346=""),"",Settings!$B$4+SUM($D$4:$D346)-SUM($E$4:$E346))</f>
        <v/>
      </c>
    </row>
    <row r="347" spans="1:6" x14ac:dyDescent="0.3">
      <c r="A347" s="17"/>
      <c r="B347" s="14"/>
      <c r="C347" s="14"/>
      <c r="D347" s="18"/>
      <c r="E347" s="18"/>
      <c r="F347" s="19" t="str">
        <f>IF(AND($D347="",$E347=""),"",Settings!$B$4+SUM($D$4:$D347)-SUM($E$4:$E347))</f>
        <v/>
      </c>
    </row>
    <row r="348" spans="1:6" x14ac:dyDescent="0.3">
      <c r="A348" s="17"/>
      <c r="B348" s="14"/>
      <c r="C348" s="14"/>
      <c r="D348" s="18"/>
      <c r="E348" s="18"/>
      <c r="F348" s="19" t="str">
        <f>IF(AND($D348="",$E348=""),"",Settings!$B$4+SUM($D$4:$D348)-SUM($E$4:$E348))</f>
        <v/>
      </c>
    </row>
    <row r="349" spans="1:6" x14ac:dyDescent="0.3">
      <c r="A349" s="17"/>
      <c r="B349" s="14"/>
      <c r="C349" s="14"/>
      <c r="D349" s="18"/>
      <c r="E349" s="18"/>
      <c r="F349" s="19" t="str">
        <f>IF(AND($D349="",$E349=""),"",Settings!$B$4+SUM($D$4:$D349)-SUM($E$4:$E349))</f>
        <v/>
      </c>
    </row>
    <row r="350" spans="1:6" x14ac:dyDescent="0.3">
      <c r="A350" s="17"/>
      <c r="B350" s="14"/>
      <c r="C350" s="14"/>
      <c r="D350" s="18"/>
      <c r="E350" s="18"/>
      <c r="F350" s="19" t="str">
        <f>IF(AND($D350="",$E350=""),"",Settings!$B$4+SUM($D$4:$D350)-SUM($E$4:$E350))</f>
        <v/>
      </c>
    </row>
    <row r="351" spans="1:6" x14ac:dyDescent="0.3">
      <c r="A351" s="17"/>
      <c r="B351" s="14"/>
      <c r="C351" s="14"/>
      <c r="D351" s="18"/>
      <c r="E351" s="18"/>
      <c r="F351" s="19" t="str">
        <f>IF(AND($D351="",$E351=""),"",Settings!$B$4+SUM($D$4:$D351)-SUM($E$4:$E351))</f>
        <v/>
      </c>
    </row>
    <row r="352" spans="1:6" x14ac:dyDescent="0.3">
      <c r="A352" s="17"/>
      <c r="B352" s="14"/>
      <c r="C352" s="14"/>
      <c r="D352" s="18"/>
      <c r="E352" s="18"/>
      <c r="F352" s="19" t="str">
        <f>IF(AND($D352="",$E352=""),"",Settings!$B$4+SUM($D$4:$D352)-SUM($E$4:$E352))</f>
        <v/>
      </c>
    </row>
    <row r="353" spans="1:6" x14ac:dyDescent="0.3">
      <c r="A353" s="17"/>
      <c r="B353" s="14"/>
      <c r="C353" s="14"/>
      <c r="D353" s="18"/>
      <c r="E353" s="18"/>
      <c r="F353" s="19" t="str">
        <f>IF(AND($D353="",$E353=""),"",Settings!$B$4+SUM($D$4:$D353)-SUM($E$4:$E353))</f>
        <v/>
      </c>
    </row>
    <row r="354" spans="1:6" x14ac:dyDescent="0.3">
      <c r="A354" s="17"/>
      <c r="B354" s="14"/>
      <c r="C354" s="14"/>
      <c r="D354" s="18"/>
      <c r="E354" s="18"/>
      <c r="F354" s="19" t="str">
        <f>IF(AND($D354="",$E354=""),"",Settings!$B$4+SUM($D$4:$D354)-SUM($E$4:$E354))</f>
        <v/>
      </c>
    </row>
    <row r="355" spans="1:6" x14ac:dyDescent="0.3">
      <c r="A355" s="17"/>
      <c r="B355" s="14"/>
      <c r="C355" s="14"/>
      <c r="D355" s="18"/>
      <c r="E355" s="18"/>
      <c r="F355" s="19" t="str">
        <f>IF(AND($D355="",$E355=""),"",Settings!$B$4+SUM($D$4:$D355)-SUM($E$4:$E355))</f>
        <v/>
      </c>
    </row>
    <row r="356" spans="1:6" x14ac:dyDescent="0.3">
      <c r="A356" s="17"/>
      <c r="B356" s="14"/>
      <c r="C356" s="14"/>
      <c r="D356" s="18"/>
      <c r="E356" s="18"/>
      <c r="F356" s="19" t="str">
        <f>IF(AND($D356="",$E356=""),"",Settings!$B$4+SUM($D$4:$D356)-SUM($E$4:$E356))</f>
        <v/>
      </c>
    </row>
    <row r="357" spans="1:6" x14ac:dyDescent="0.3">
      <c r="A357" s="17"/>
      <c r="B357" s="14"/>
      <c r="C357" s="14"/>
      <c r="D357" s="18"/>
      <c r="E357" s="18"/>
      <c r="F357" s="19" t="str">
        <f>IF(AND($D357="",$E357=""),"",Settings!$B$4+SUM($D$4:$D357)-SUM($E$4:$E357))</f>
        <v/>
      </c>
    </row>
    <row r="358" spans="1:6" x14ac:dyDescent="0.3">
      <c r="A358" s="17"/>
      <c r="B358" s="14"/>
      <c r="C358" s="14"/>
      <c r="D358" s="18"/>
      <c r="E358" s="18"/>
      <c r="F358" s="19" t="str">
        <f>IF(AND($D358="",$E358=""),"",Settings!$B$4+SUM($D$4:$D358)-SUM($E$4:$E358))</f>
        <v/>
      </c>
    </row>
    <row r="359" spans="1:6" x14ac:dyDescent="0.3">
      <c r="A359" s="17"/>
      <c r="B359" s="14"/>
      <c r="C359" s="14"/>
      <c r="D359" s="18"/>
      <c r="E359" s="18"/>
      <c r="F359" s="19" t="str">
        <f>IF(AND($D359="",$E359=""),"",Settings!$B$4+SUM($D$4:$D359)-SUM($E$4:$E359))</f>
        <v/>
      </c>
    </row>
    <row r="360" spans="1:6" x14ac:dyDescent="0.3">
      <c r="A360" s="17"/>
      <c r="B360" s="14"/>
      <c r="C360" s="14"/>
      <c r="D360" s="18"/>
      <c r="E360" s="18"/>
      <c r="F360" s="19" t="str">
        <f>IF(AND($D360="",$E360=""),"",Settings!$B$4+SUM($D$4:$D360)-SUM($E$4:$E360))</f>
        <v/>
      </c>
    </row>
    <row r="361" spans="1:6" x14ac:dyDescent="0.3">
      <c r="A361" s="17"/>
      <c r="B361" s="14"/>
      <c r="C361" s="14"/>
      <c r="D361" s="18"/>
      <c r="E361" s="18"/>
      <c r="F361" s="19" t="str">
        <f>IF(AND($D361="",$E361=""),"",Settings!$B$4+SUM($D$4:$D361)-SUM($E$4:$E361))</f>
        <v/>
      </c>
    </row>
    <row r="362" spans="1:6" x14ac:dyDescent="0.3">
      <c r="A362" s="17"/>
      <c r="B362" s="14"/>
      <c r="C362" s="14"/>
      <c r="D362" s="18"/>
      <c r="E362" s="18"/>
      <c r="F362" s="19" t="str">
        <f>IF(AND($D362="",$E362=""),"",Settings!$B$4+SUM($D$4:$D362)-SUM($E$4:$E362))</f>
        <v/>
      </c>
    </row>
    <row r="363" spans="1:6" x14ac:dyDescent="0.3">
      <c r="A363" s="17"/>
      <c r="B363" s="14"/>
      <c r="C363" s="14"/>
      <c r="D363" s="18"/>
      <c r="E363" s="18"/>
      <c r="F363" s="19" t="str">
        <f>IF(AND($D363="",$E363=""),"",Settings!$B$4+SUM($D$4:$D363)-SUM($E$4:$E363))</f>
        <v/>
      </c>
    </row>
    <row r="364" spans="1:6" x14ac:dyDescent="0.3">
      <c r="A364" s="17"/>
      <c r="B364" s="14"/>
      <c r="C364" s="14"/>
      <c r="D364" s="18"/>
      <c r="E364" s="18"/>
      <c r="F364" s="19" t="str">
        <f>IF(AND($D364="",$E364=""),"",Settings!$B$4+SUM($D$4:$D364)-SUM($E$4:$E364))</f>
        <v/>
      </c>
    </row>
    <row r="365" spans="1:6" x14ac:dyDescent="0.3">
      <c r="A365" s="17"/>
      <c r="B365" s="14"/>
      <c r="C365" s="14"/>
      <c r="D365" s="18"/>
      <c r="E365" s="18"/>
      <c r="F365" s="19" t="str">
        <f>IF(AND($D365="",$E365=""),"",Settings!$B$4+SUM($D$4:$D365)-SUM($E$4:$E365))</f>
        <v/>
      </c>
    </row>
    <row r="366" spans="1:6" x14ac:dyDescent="0.3">
      <c r="A366" s="17"/>
      <c r="B366" s="14"/>
      <c r="C366" s="14"/>
      <c r="D366" s="18"/>
      <c r="E366" s="18"/>
      <c r="F366" s="19" t="str">
        <f>IF(AND($D366="",$E366=""),"",Settings!$B$4+SUM($D$4:$D366)-SUM($E$4:$E366))</f>
        <v/>
      </c>
    </row>
    <row r="367" spans="1:6" x14ac:dyDescent="0.3">
      <c r="A367" s="17"/>
      <c r="B367" s="14"/>
      <c r="C367" s="14"/>
      <c r="D367" s="18"/>
      <c r="E367" s="18"/>
      <c r="F367" s="19" t="str">
        <f>IF(AND($D367="",$E367=""),"",Settings!$B$4+SUM($D$4:$D367)-SUM($E$4:$E367))</f>
        <v/>
      </c>
    </row>
    <row r="368" spans="1:6" x14ac:dyDescent="0.3">
      <c r="A368" s="17"/>
      <c r="B368" s="14"/>
      <c r="C368" s="14"/>
      <c r="D368" s="18"/>
      <c r="E368" s="18"/>
      <c r="F368" s="19" t="str">
        <f>IF(AND($D368="",$E368=""),"",Settings!$B$4+SUM($D$4:$D368)-SUM($E$4:$E368))</f>
        <v/>
      </c>
    </row>
    <row r="369" spans="1:6" x14ac:dyDescent="0.3">
      <c r="A369" s="17"/>
      <c r="B369" s="14"/>
      <c r="C369" s="14"/>
      <c r="D369" s="18"/>
      <c r="E369" s="18"/>
      <c r="F369" s="19" t="str">
        <f>IF(AND($D369="",$E369=""),"",Settings!$B$4+SUM($D$4:$D369)-SUM($E$4:$E369))</f>
        <v/>
      </c>
    </row>
    <row r="370" spans="1:6" x14ac:dyDescent="0.3">
      <c r="A370" s="17"/>
      <c r="B370" s="14"/>
      <c r="C370" s="14"/>
      <c r="D370" s="18"/>
      <c r="E370" s="18"/>
      <c r="F370" s="19" t="str">
        <f>IF(AND($D370="",$E370=""),"",Settings!$B$4+SUM($D$4:$D370)-SUM($E$4:$E370))</f>
        <v/>
      </c>
    </row>
    <row r="371" spans="1:6" x14ac:dyDescent="0.3">
      <c r="A371" s="17"/>
      <c r="B371" s="14"/>
      <c r="C371" s="14"/>
      <c r="D371" s="18"/>
      <c r="E371" s="18"/>
      <c r="F371" s="19" t="str">
        <f>IF(AND($D371="",$E371=""),"",Settings!$B$4+SUM($D$4:$D371)-SUM($E$4:$E371))</f>
        <v/>
      </c>
    </row>
    <row r="372" spans="1:6" x14ac:dyDescent="0.3">
      <c r="A372" s="17"/>
      <c r="B372" s="14"/>
      <c r="C372" s="14"/>
      <c r="D372" s="18"/>
      <c r="E372" s="18"/>
      <c r="F372" s="19" t="str">
        <f>IF(AND($D372="",$E372=""),"",Settings!$B$4+SUM($D$4:$D372)-SUM($E$4:$E372))</f>
        <v/>
      </c>
    </row>
    <row r="373" spans="1:6" x14ac:dyDescent="0.3">
      <c r="A373" s="17"/>
      <c r="B373" s="14"/>
      <c r="C373" s="14"/>
      <c r="D373" s="18"/>
      <c r="E373" s="18"/>
      <c r="F373" s="19" t="str">
        <f>IF(AND($D373="",$E373=""),"",Settings!$B$4+SUM($D$4:$D373)-SUM($E$4:$E373))</f>
        <v/>
      </c>
    </row>
    <row r="374" spans="1:6" x14ac:dyDescent="0.3">
      <c r="A374" s="17"/>
      <c r="B374" s="14"/>
      <c r="C374" s="14"/>
      <c r="D374" s="18"/>
      <c r="E374" s="18"/>
      <c r="F374" s="19" t="str">
        <f>IF(AND($D374="",$E374=""),"",Settings!$B$4+SUM($D$4:$D374)-SUM($E$4:$E374))</f>
        <v/>
      </c>
    </row>
    <row r="375" spans="1:6" x14ac:dyDescent="0.3">
      <c r="A375" s="17"/>
      <c r="B375" s="14"/>
      <c r="C375" s="14"/>
      <c r="D375" s="18"/>
      <c r="E375" s="18"/>
      <c r="F375" s="19" t="str">
        <f>IF(AND($D375="",$E375=""),"",Settings!$B$4+SUM($D$4:$D375)-SUM($E$4:$E375))</f>
        <v/>
      </c>
    </row>
    <row r="376" spans="1:6" x14ac:dyDescent="0.3">
      <c r="A376" s="17"/>
      <c r="B376" s="14"/>
      <c r="C376" s="14"/>
      <c r="D376" s="18"/>
      <c r="E376" s="18"/>
      <c r="F376" s="19" t="str">
        <f>IF(AND($D376="",$E376=""),"",Settings!$B$4+SUM($D$4:$D376)-SUM($E$4:$E376))</f>
        <v/>
      </c>
    </row>
    <row r="377" spans="1:6" x14ac:dyDescent="0.3">
      <c r="A377" s="17"/>
      <c r="B377" s="14"/>
      <c r="C377" s="14"/>
      <c r="D377" s="18"/>
      <c r="E377" s="18"/>
      <c r="F377" s="19" t="str">
        <f>IF(AND($D377="",$E377=""),"",Settings!$B$4+SUM($D$4:$D377)-SUM($E$4:$E377))</f>
        <v/>
      </c>
    </row>
    <row r="378" spans="1:6" x14ac:dyDescent="0.3">
      <c r="A378" s="17"/>
      <c r="B378" s="14"/>
      <c r="C378" s="14"/>
      <c r="D378" s="18"/>
      <c r="E378" s="18"/>
      <c r="F378" s="19" t="str">
        <f>IF(AND($D378="",$E378=""),"",Settings!$B$4+SUM($D$4:$D378)-SUM($E$4:$E378))</f>
        <v/>
      </c>
    </row>
    <row r="379" spans="1:6" x14ac:dyDescent="0.3">
      <c r="A379" s="17"/>
      <c r="B379" s="14"/>
      <c r="C379" s="14"/>
      <c r="D379" s="18"/>
      <c r="E379" s="18"/>
      <c r="F379" s="19" t="str">
        <f>IF(AND($D379="",$E379=""),"",Settings!$B$4+SUM($D$4:$D379)-SUM($E$4:$E379))</f>
        <v/>
      </c>
    </row>
    <row r="380" spans="1:6" x14ac:dyDescent="0.3">
      <c r="A380" s="17"/>
      <c r="B380" s="14"/>
      <c r="C380" s="14"/>
      <c r="D380" s="18"/>
      <c r="E380" s="18"/>
      <c r="F380" s="19" t="str">
        <f>IF(AND($D380="",$E380=""),"",Settings!$B$4+SUM($D$4:$D380)-SUM($E$4:$E380))</f>
        <v/>
      </c>
    </row>
    <row r="381" spans="1:6" x14ac:dyDescent="0.3">
      <c r="A381" s="17"/>
      <c r="B381" s="14"/>
      <c r="C381" s="14"/>
      <c r="D381" s="18"/>
      <c r="E381" s="18"/>
      <c r="F381" s="19" t="str">
        <f>IF(AND($D381="",$E381=""),"",Settings!$B$4+SUM($D$4:$D381)-SUM($E$4:$E381))</f>
        <v/>
      </c>
    </row>
    <row r="382" spans="1:6" x14ac:dyDescent="0.3">
      <c r="A382" s="17"/>
      <c r="B382" s="14"/>
      <c r="C382" s="14"/>
      <c r="D382" s="18"/>
      <c r="E382" s="18"/>
      <c r="F382" s="19" t="str">
        <f>IF(AND($D382="",$E382=""),"",Settings!$B$4+SUM($D$4:$D382)-SUM($E$4:$E382))</f>
        <v/>
      </c>
    </row>
    <row r="383" spans="1:6" x14ac:dyDescent="0.3">
      <c r="A383" s="17"/>
      <c r="B383" s="14"/>
      <c r="C383" s="14"/>
      <c r="D383" s="18"/>
      <c r="E383" s="18"/>
      <c r="F383" s="19" t="str">
        <f>IF(AND($D383="",$E383=""),"",Settings!$B$4+SUM($D$4:$D383)-SUM($E$4:$E383))</f>
        <v/>
      </c>
    </row>
    <row r="384" spans="1:6" x14ac:dyDescent="0.3">
      <c r="A384" s="17"/>
      <c r="B384" s="14"/>
      <c r="C384" s="14"/>
      <c r="D384" s="18"/>
      <c r="E384" s="18"/>
      <c r="F384" s="19" t="str">
        <f>IF(AND($D384="",$E384=""),"",Settings!$B$4+SUM($D$4:$D384)-SUM($E$4:$E384))</f>
        <v/>
      </c>
    </row>
    <row r="385" spans="1:6" x14ac:dyDescent="0.3">
      <c r="A385" s="17"/>
      <c r="B385" s="14"/>
      <c r="C385" s="14"/>
      <c r="D385" s="18"/>
      <c r="E385" s="18"/>
      <c r="F385" s="19" t="str">
        <f>IF(AND($D385="",$E385=""),"",Settings!$B$4+SUM($D$4:$D385)-SUM($E$4:$E385))</f>
        <v/>
      </c>
    </row>
    <row r="386" spans="1:6" x14ac:dyDescent="0.3">
      <c r="A386" s="17"/>
      <c r="B386" s="14"/>
      <c r="C386" s="14"/>
      <c r="D386" s="18"/>
      <c r="E386" s="18"/>
      <c r="F386" s="19" t="str">
        <f>IF(AND($D386="",$E386=""),"",Settings!$B$4+SUM($D$4:$D386)-SUM($E$4:$E386))</f>
        <v/>
      </c>
    </row>
    <row r="387" spans="1:6" x14ac:dyDescent="0.3">
      <c r="A387" s="17"/>
      <c r="B387" s="14"/>
      <c r="C387" s="14"/>
      <c r="D387" s="18"/>
      <c r="E387" s="18"/>
      <c r="F387" s="19" t="str">
        <f>IF(AND($D387="",$E387=""),"",Settings!$B$4+SUM($D$4:$D387)-SUM($E$4:$E387))</f>
        <v/>
      </c>
    </row>
    <row r="388" spans="1:6" x14ac:dyDescent="0.3">
      <c r="A388" s="17"/>
      <c r="B388" s="14"/>
      <c r="C388" s="14"/>
      <c r="D388" s="18"/>
      <c r="E388" s="18"/>
      <c r="F388" s="19" t="str">
        <f>IF(AND($D388="",$E388=""),"",Settings!$B$4+SUM($D$4:$D388)-SUM($E$4:$E388))</f>
        <v/>
      </c>
    </row>
    <row r="389" spans="1:6" x14ac:dyDescent="0.3">
      <c r="A389" s="17"/>
      <c r="B389" s="14"/>
      <c r="C389" s="14"/>
      <c r="D389" s="18"/>
      <c r="E389" s="18"/>
      <c r="F389" s="19" t="str">
        <f>IF(AND($D389="",$E389=""),"",Settings!$B$4+SUM($D$4:$D389)-SUM($E$4:$E389))</f>
        <v/>
      </c>
    </row>
    <row r="390" spans="1:6" x14ac:dyDescent="0.3">
      <c r="A390" s="17"/>
      <c r="B390" s="14"/>
      <c r="C390" s="14"/>
      <c r="D390" s="18"/>
      <c r="E390" s="18"/>
      <c r="F390" s="19" t="str">
        <f>IF(AND($D390="",$E390=""),"",Settings!$B$4+SUM($D$4:$D390)-SUM($E$4:$E390))</f>
        <v/>
      </c>
    </row>
    <row r="391" spans="1:6" x14ac:dyDescent="0.3">
      <c r="A391" s="17"/>
      <c r="B391" s="14"/>
      <c r="C391" s="14"/>
      <c r="D391" s="18"/>
      <c r="E391" s="18"/>
      <c r="F391" s="19" t="str">
        <f>IF(AND($D391="",$E391=""),"",Settings!$B$4+SUM($D$4:$D391)-SUM($E$4:$E391))</f>
        <v/>
      </c>
    </row>
    <row r="392" spans="1:6" x14ac:dyDescent="0.3">
      <c r="A392" s="17"/>
      <c r="B392" s="14"/>
      <c r="C392" s="14"/>
      <c r="D392" s="18"/>
      <c r="E392" s="18"/>
      <c r="F392" s="19" t="str">
        <f>IF(AND($D392="",$E392=""),"",Settings!$B$4+SUM($D$4:$D392)-SUM($E$4:$E392))</f>
        <v/>
      </c>
    </row>
    <row r="393" spans="1:6" x14ac:dyDescent="0.3">
      <c r="A393" s="17"/>
      <c r="B393" s="14"/>
      <c r="C393" s="14"/>
      <c r="D393" s="18"/>
      <c r="E393" s="18"/>
      <c r="F393" s="19" t="str">
        <f>IF(AND($D393="",$E393=""),"",Settings!$B$4+SUM($D$4:$D393)-SUM($E$4:$E393))</f>
        <v/>
      </c>
    </row>
    <row r="394" spans="1:6" x14ac:dyDescent="0.3">
      <c r="A394" s="17"/>
      <c r="B394" s="14"/>
      <c r="C394" s="14"/>
      <c r="D394" s="18"/>
      <c r="E394" s="18"/>
      <c r="F394" s="19" t="str">
        <f>IF(AND($D394="",$E394=""),"",Settings!$B$4+SUM($D$4:$D394)-SUM($E$4:$E394))</f>
        <v/>
      </c>
    </row>
    <row r="395" spans="1:6" x14ac:dyDescent="0.3">
      <c r="A395" s="17"/>
      <c r="B395" s="14"/>
      <c r="C395" s="14"/>
      <c r="D395" s="18"/>
      <c r="E395" s="18"/>
      <c r="F395" s="19" t="str">
        <f>IF(AND($D395="",$E395=""),"",Settings!$B$4+SUM($D$4:$D395)-SUM($E$4:$E395))</f>
        <v/>
      </c>
    </row>
    <row r="396" spans="1:6" x14ac:dyDescent="0.3">
      <c r="A396" s="17"/>
      <c r="B396" s="14"/>
      <c r="C396" s="14"/>
      <c r="D396" s="18"/>
      <c r="E396" s="18"/>
      <c r="F396" s="19" t="str">
        <f>IF(AND($D396="",$E396=""),"",Settings!$B$4+SUM($D$4:$D396)-SUM($E$4:$E396))</f>
        <v/>
      </c>
    </row>
    <row r="397" spans="1:6" x14ac:dyDescent="0.3">
      <c r="A397" s="17"/>
      <c r="B397" s="14"/>
      <c r="C397" s="14"/>
      <c r="D397" s="18"/>
      <c r="E397" s="18"/>
      <c r="F397" s="19" t="str">
        <f>IF(AND($D397="",$E397=""),"",Settings!$B$4+SUM($D$4:$D397)-SUM($E$4:$E397))</f>
        <v/>
      </c>
    </row>
    <row r="398" spans="1:6" x14ac:dyDescent="0.3">
      <c r="A398" s="17"/>
      <c r="B398" s="14"/>
      <c r="C398" s="14"/>
      <c r="D398" s="18"/>
      <c r="E398" s="18"/>
      <c r="F398" s="19" t="str">
        <f>IF(AND($D398="",$E398=""),"",Settings!$B$4+SUM($D$4:$D398)-SUM($E$4:$E398))</f>
        <v/>
      </c>
    </row>
    <row r="399" spans="1:6" x14ac:dyDescent="0.3">
      <c r="A399" s="17"/>
      <c r="B399" s="14"/>
      <c r="C399" s="14"/>
      <c r="D399" s="18"/>
      <c r="E399" s="18"/>
      <c r="F399" s="19" t="str">
        <f>IF(AND($D399="",$E399=""),"",Settings!$B$4+SUM($D$4:$D399)-SUM($E$4:$E399))</f>
        <v/>
      </c>
    </row>
    <row r="400" spans="1:6" x14ac:dyDescent="0.3">
      <c r="A400" s="17"/>
      <c r="B400" s="14"/>
      <c r="C400" s="14"/>
      <c r="D400" s="18"/>
      <c r="E400" s="18"/>
      <c r="F400" s="19" t="str">
        <f>IF(AND($D400="",$E400=""),"",Settings!$B$4+SUM($D$4:$D400)-SUM($E$4:$E400))</f>
        <v/>
      </c>
    </row>
    <row r="401" spans="1:6" x14ac:dyDescent="0.3">
      <c r="A401" s="17"/>
      <c r="B401" s="14"/>
      <c r="C401" s="14"/>
      <c r="D401" s="18"/>
      <c r="E401" s="18"/>
      <c r="F401" s="19" t="str">
        <f>IF(AND($D401="",$E401=""),"",Settings!$B$4+SUM($D$4:$D401)-SUM($E$4:$E401))</f>
        <v/>
      </c>
    </row>
    <row r="402" spans="1:6" x14ac:dyDescent="0.3">
      <c r="A402" s="17"/>
      <c r="B402" s="14"/>
      <c r="C402" s="14"/>
      <c r="D402" s="18"/>
      <c r="E402" s="18"/>
      <c r="F402" s="19" t="str">
        <f>IF(AND($D402="",$E402=""),"",Settings!$B$4+SUM($D$4:$D402)-SUM($E$4:$E402))</f>
        <v/>
      </c>
    </row>
    <row r="403" spans="1:6" x14ac:dyDescent="0.3">
      <c r="A403" s="17"/>
      <c r="B403" s="14"/>
      <c r="C403" s="14"/>
      <c r="D403" s="18"/>
      <c r="E403" s="18"/>
      <c r="F403" s="19" t="str">
        <f>IF(AND($D403="",$E403=""),"",Settings!$B$4+SUM($D$4:$D403)-SUM($E$4:$E403))</f>
        <v/>
      </c>
    </row>
    <row r="404" spans="1:6" x14ac:dyDescent="0.3">
      <c r="A404" s="17"/>
      <c r="B404" s="14"/>
      <c r="C404" s="14"/>
      <c r="D404" s="18"/>
      <c r="E404" s="18"/>
      <c r="F404" s="19" t="str">
        <f>IF(AND($D404="",$E404=""),"",Settings!$B$4+SUM($D$4:$D404)-SUM($E$4:$E404))</f>
        <v/>
      </c>
    </row>
    <row r="405" spans="1:6" x14ac:dyDescent="0.3">
      <c r="A405" s="17"/>
      <c r="B405" s="14"/>
      <c r="C405" s="14"/>
      <c r="D405" s="18"/>
      <c r="E405" s="18"/>
      <c r="F405" s="19" t="str">
        <f>IF(AND($D405="",$E405=""),"",Settings!$B$4+SUM($D$4:$D405)-SUM($E$4:$E405))</f>
        <v/>
      </c>
    </row>
    <row r="406" spans="1:6" x14ac:dyDescent="0.3">
      <c r="A406" s="17"/>
      <c r="B406" s="14"/>
      <c r="C406" s="14"/>
      <c r="D406" s="18"/>
      <c r="E406" s="18"/>
      <c r="F406" s="19" t="str">
        <f>IF(AND($D406="",$E406=""),"",Settings!$B$4+SUM($D$4:$D406)-SUM($E$4:$E406))</f>
        <v/>
      </c>
    </row>
    <row r="407" spans="1:6" x14ac:dyDescent="0.3">
      <c r="A407" s="17"/>
      <c r="B407" s="14"/>
      <c r="C407" s="14"/>
      <c r="D407" s="18"/>
      <c r="E407" s="18"/>
      <c r="F407" s="19" t="str">
        <f>IF(AND($D407="",$E407=""),"",Settings!$B$4+SUM($D$4:$D407)-SUM($E$4:$E407))</f>
        <v/>
      </c>
    </row>
    <row r="408" spans="1:6" x14ac:dyDescent="0.3">
      <c r="A408" s="17"/>
      <c r="B408" s="14"/>
      <c r="C408" s="14"/>
      <c r="D408" s="18"/>
      <c r="E408" s="18"/>
      <c r="F408" s="19" t="str">
        <f>IF(AND($D408="",$E408=""),"",Settings!$B$4+SUM($D$4:$D408)-SUM($E$4:$E408))</f>
        <v/>
      </c>
    </row>
    <row r="409" spans="1:6" x14ac:dyDescent="0.3">
      <c r="A409" s="17"/>
      <c r="B409" s="14"/>
      <c r="C409" s="14"/>
      <c r="D409" s="18"/>
      <c r="E409" s="18"/>
      <c r="F409" s="19" t="str">
        <f>IF(AND($D409="",$E409=""),"",Settings!$B$4+SUM($D$4:$D409)-SUM($E$4:$E409))</f>
        <v/>
      </c>
    </row>
    <row r="410" spans="1:6" x14ac:dyDescent="0.3">
      <c r="A410" s="17"/>
      <c r="B410" s="14"/>
      <c r="C410" s="14"/>
      <c r="D410" s="18"/>
      <c r="E410" s="18"/>
      <c r="F410" s="19" t="str">
        <f>IF(AND($D410="",$E410=""),"",Settings!$B$4+SUM($D$4:$D410)-SUM($E$4:$E410))</f>
        <v/>
      </c>
    </row>
    <row r="411" spans="1:6" x14ac:dyDescent="0.3">
      <c r="A411" s="17"/>
      <c r="B411" s="14"/>
      <c r="C411" s="14"/>
      <c r="D411" s="18"/>
      <c r="E411" s="18"/>
      <c r="F411" s="19" t="str">
        <f>IF(AND($D411="",$E411=""),"",Settings!$B$4+SUM($D$4:$D411)-SUM($E$4:$E411))</f>
        <v/>
      </c>
    </row>
    <row r="412" spans="1:6" x14ac:dyDescent="0.3">
      <c r="A412" s="17"/>
      <c r="B412" s="14"/>
      <c r="C412" s="14"/>
      <c r="D412" s="18"/>
      <c r="E412" s="18"/>
      <c r="F412" s="19" t="str">
        <f>IF(AND($D412="",$E412=""),"",Settings!$B$4+SUM($D$4:$D412)-SUM($E$4:$E412))</f>
        <v/>
      </c>
    </row>
    <row r="413" spans="1:6" x14ac:dyDescent="0.3">
      <c r="A413" s="17"/>
      <c r="B413" s="14"/>
      <c r="C413" s="14"/>
      <c r="D413" s="18"/>
      <c r="E413" s="18"/>
      <c r="F413" s="19" t="str">
        <f>IF(AND($D413="",$E413=""),"",Settings!$B$4+SUM($D$4:$D413)-SUM($E$4:$E413))</f>
        <v/>
      </c>
    </row>
    <row r="414" spans="1:6" x14ac:dyDescent="0.3">
      <c r="A414" s="17"/>
      <c r="B414" s="14"/>
      <c r="C414" s="14"/>
      <c r="D414" s="18"/>
      <c r="E414" s="18"/>
      <c r="F414" s="19" t="str">
        <f>IF(AND($D414="",$E414=""),"",Settings!$B$4+SUM($D$4:$D414)-SUM($E$4:$E414))</f>
        <v/>
      </c>
    </row>
    <row r="415" spans="1:6" x14ac:dyDescent="0.3">
      <c r="A415" s="17"/>
      <c r="B415" s="14"/>
      <c r="C415" s="14"/>
      <c r="D415" s="18"/>
      <c r="E415" s="18"/>
      <c r="F415" s="19" t="str">
        <f>IF(AND($D415="",$E415=""),"",Settings!$B$4+SUM($D$4:$D415)-SUM($E$4:$E415))</f>
        <v/>
      </c>
    </row>
    <row r="416" spans="1:6" x14ac:dyDescent="0.3">
      <c r="A416" s="17"/>
      <c r="B416" s="14"/>
      <c r="C416" s="14"/>
      <c r="D416" s="18"/>
      <c r="E416" s="18"/>
      <c r="F416" s="19" t="str">
        <f>IF(AND($D416="",$E416=""),"",Settings!$B$4+SUM($D$4:$D416)-SUM($E$4:$E416))</f>
        <v/>
      </c>
    </row>
    <row r="417" spans="1:6" x14ac:dyDescent="0.3">
      <c r="A417" s="17"/>
      <c r="B417" s="14"/>
      <c r="C417" s="14"/>
      <c r="D417" s="18"/>
      <c r="E417" s="18"/>
      <c r="F417" s="19" t="str">
        <f>IF(AND($D417="",$E417=""),"",Settings!$B$4+SUM($D$4:$D417)-SUM($E$4:$E417))</f>
        <v/>
      </c>
    </row>
    <row r="418" spans="1:6" x14ac:dyDescent="0.3">
      <c r="A418" s="17"/>
      <c r="B418" s="14"/>
      <c r="C418" s="14"/>
      <c r="D418" s="18"/>
      <c r="E418" s="18"/>
      <c r="F418" s="19" t="str">
        <f>IF(AND($D418="",$E418=""),"",Settings!$B$4+SUM($D$4:$D418)-SUM($E$4:$E418))</f>
        <v/>
      </c>
    </row>
    <row r="419" spans="1:6" x14ac:dyDescent="0.3">
      <c r="A419" s="17"/>
      <c r="B419" s="14"/>
      <c r="C419" s="14"/>
      <c r="D419" s="18"/>
      <c r="E419" s="18"/>
      <c r="F419" s="19" t="str">
        <f>IF(AND($D419="",$E419=""),"",Settings!$B$4+SUM($D$4:$D419)-SUM($E$4:$E419))</f>
        <v/>
      </c>
    </row>
    <row r="420" spans="1:6" x14ac:dyDescent="0.3">
      <c r="A420" s="17"/>
      <c r="B420" s="14"/>
      <c r="C420" s="14"/>
      <c r="D420" s="18"/>
      <c r="E420" s="18"/>
      <c r="F420" s="19" t="str">
        <f>IF(AND($D420="",$E420=""),"",Settings!$B$4+SUM($D$4:$D420)-SUM($E$4:$E420))</f>
        <v/>
      </c>
    </row>
    <row r="421" spans="1:6" x14ac:dyDescent="0.3">
      <c r="A421" s="17"/>
      <c r="B421" s="14"/>
      <c r="C421" s="14"/>
      <c r="D421" s="18"/>
      <c r="E421" s="18"/>
      <c r="F421" s="19" t="str">
        <f>IF(AND($D421="",$E421=""),"",Settings!$B$4+SUM($D$4:$D421)-SUM($E$4:$E421))</f>
        <v/>
      </c>
    </row>
    <row r="422" spans="1:6" x14ac:dyDescent="0.3">
      <c r="A422" s="17"/>
      <c r="B422" s="14"/>
      <c r="C422" s="14"/>
      <c r="D422" s="18"/>
      <c r="E422" s="18"/>
      <c r="F422" s="19" t="str">
        <f>IF(AND($D422="",$E422=""),"",Settings!$B$4+SUM($D$4:$D422)-SUM($E$4:$E422))</f>
        <v/>
      </c>
    </row>
    <row r="423" spans="1:6" x14ac:dyDescent="0.3">
      <c r="A423" s="17"/>
      <c r="B423" s="14"/>
      <c r="C423" s="14"/>
      <c r="D423" s="18"/>
      <c r="E423" s="18"/>
      <c r="F423" s="19" t="str">
        <f>IF(AND($D423="",$E423=""),"",Settings!$B$4+SUM($D$4:$D423)-SUM($E$4:$E423))</f>
        <v/>
      </c>
    </row>
    <row r="424" spans="1:6" x14ac:dyDescent="0.3">
      <c r="A424" s="17"/>
      <c r="B424" s="14"/>
      <c r="C424" s="14"/>
      <c r="D424" s="18"/>
      <c r="E424" s="18"/>
      <c r="F424" s="19" t="str">
        <f>IF(AND($D424="",$E424=""),"",Settings!$B$4+SUM($D$4:$D424)-SUM($E$4:$E424))</f>
        <v/>
      </c>
    </row>
    <row r="425" spans="1:6" x14ac:dyDescent="0.3">
      <c r="A425" s="17"/>
      <c r="B425" s="14"/>
      <c r="C425" s="14"/>
      <c r="D425" s="18"/>
      <c r="E425" s="18"/>
      <c r="F425" s="19" t="str">
        <f>IF(AND($D425="",$E425=""),"",Settings!$B$4+SUM($D$4:$D425)-SUM($E$4:$E425))</f>
        <v/>
      </c>
    </row>
    <row r="426" spans="1:6" x14ac:dyDescent="0.3">
      <c r="A426" s="17"/>
      <c r="B426" s="14"/>
      <c r="C426" s="14"/>
      <c r="D426" s="18"/>
      <c r="E426" s="18"/>
      <c r="F426" s="19" t="str">
        <f>IF(AND($D426="",$E426=""),"",Settings!$B$4+SUM($D$4:$D426)-SUM($E$4:$E426))</f>
        <v/>
      </c>
    </row>
    <row r="427" spans="1:6" x14ac:dyDescent="0.3">
      <c r="A427" s="17"/>
      <c r="B427" s="14"/>
      <c r="C427" s="14"/>
      <c r="D427" s="18"/>
      <c r="E427" s="18"/>
      <c r="F427" s="19" t="str">
        <f>IF(AND($D427="",$E427=""),"",Settings!$B$4+SUM($D$4:$D427)-SUM($E$4:$E427))</f>
        <v/>
      </c>
    </row>
    <row r="428" spans="1:6" x14ac:dyDescent="0.3">
      <c r="A428" s="17"/>
      <c r="B428" s="14"/>
      <c r="C428" s="14"/>
      <c r="D428" s="18"/>
      <c r="E428" s="18"/>
      <c r="F428" s="19" t="str">
        <f>IF(AND($D428="",$E428=""),"",Settings!$B$4+SUM($D$4:$D428)-SUM($E$4:$E428))</f>
        <v/>
      </c>
    </row>
    <row r="429" spans="1:6" x14ac:dyDescent="0.3">
      <c r="A429" s="17"/>
      <c r="B429" s="14"/>
      <c r="C429" s="14"/>
      <c r="D429" s="18"/>
      <c r="E429" s="18"/>
      <c r="F429" s="19" t="str">
        <f>IF(AND($D429="",$E429=""),"",Settings!$B$4+SUM($D$4:$D429)-SUM($E$4:$E429))</f>
        <v/>
      </c>
    </row>
    <row r="430" spans="1:6" x14ac:dyDescent="0.3">
      <c r="A430" s="17"/>
      <c r="B430" s="14"/>
      <c r="C430" s="14"/>
      <c r="D430" s="18"/>
      <c r="E430" s="18"/>
      <c r="F430" s="19" t="str">
        <f>IF(AND($D430="",$E430=""),"",Settings!$B$4+SUM($D$4:$D430)-SUM($E$4:$E430))</f>
        <v/>
      </c>
    </row>
    <row r="431" spans="1:6" x14ac:dyDescent="0.3">
      <c r="A431" s="17"/>
      <c r="B431" s="14"/>
      <c r="C431" s="14"/>
      <c r="D431" s="18"/>
      <c r="E431" s="18"/>
      <c r="F431" s="19" t="str">
        <f>IF(AND($D431="",$E431=""),"",Settings!$B$4+SUM($D$4:$D431)-SUM($E$4:$E431))</f>
        <v/>
      </c>
    </row>
    <row r="432" spans="1:6" x14ac:dyDescent="0.3">
      <c r="A432" s="17"/>
      <c r="B432" s="14"/>
      <c r="C432" s="14"/>
      <c r="D432" s="18"/>
      <c r="E432" s="18"/>
      <c r="F432" s="19" t="str">
        <f>IF(AND($D432="",$E432=""),"",Settings!$B$4+SUM($D$4:$D432)-SUM($E$4:$E432))</f>
        <v/>
      </c>
    </row>
    <row r="433" spans="1:6" x14ac:dyDescent="0.3">
      <c r="A433" s="17"/>
      <c r="B433" s="14"/>
      <c r="C433" s="14"/>
      <c r="D433" s="18"/>
      <c r="E433" s="18"/>
      <c r="F433" s="19" t="str">
        <f>IF(AND($D433="",$E433=""),"",Settings!$B$4+SUM($D$4:$D433)-SUM($E$4:$E433))</f>
        <v/>
      </c>
    </row>
    <row r="434" spans="1:6" x14ac:dyDescent="0.3">
      <c r="A434" s="17"/>
      <c r="B434" s="14"/>
      <c r="C434" s="14"/>
      <c r="D434" s="18"/>
      <c r="E434" s="18"/>
      <c r="F434" s="19" t="str">
        <f>IF(AND($D434="",$E434=""),"",Settings!$B$4+SUM($D$4:$D434)-SUM($E$4:$E434))</f>
        <v/>
      </c>
    </row>
    <row r="435" spans="1:6" x14ac:dyDescent="0.3">
      <c r="A435" s="17"/>
      <c r="B435" s="14"/>
      <c r="C435" s="14"/>
      <c r="D435" s="18"/>
      <c r="E435" s="18"/>
      <c r="F435" s="19" t="str">
        <f>IF(AND($D435="",$E435=""),"",Settings!$B$4+SUM($D$4:$D435)-SUM($E$4:$E435))</f>
        <v/>
      </c>
    </row>
    <row r="436" spans="1:6" x14ac:dyDescent="0.3">
      <c r="A436" s="17"/>
      <c r="B436" s="14"/>
      <c r="C436" s="14"/>
      <c r="D436" s="18"/>
      <c r="E436" s="18"/>
      <c r="F436" s="19" t="str">
        <f>IF(AND($D436="",$E436=""),"",Settings!$B$4+SUM($D$4:$D436)-SUM($E$4:$E436))</f>
        <v/>
      </c>
    </row>
    <row r="437" spans="1:6" x14ac:dyDescent="0.3">
      <c r="A437" s="17"/>
      <c r="B437" s="14"/>
      <c r="C437" s="14"/>
      <c r="D437" s="18"/>
      <c r="E437" s="18"/>
      <c r="F437" s="19" t="str">
        <f>IF(AND($D437="",$E437=""),"",Settings!$B$4+SUM($D$4:$D437)-SUM($E$4:$E437))</f>
        <v/>
      </c>
    </row>
    <row r="438" spans="1:6" x14ac:dyDescent="0.3">
      <c r="A438" s="17"/>
      <c r="B438" s="14"/>
      <c r="C438" s="14"/>
      <c r="D438" s="18"/>
      <c r="E438" s="18"/>
      <c r="F438" s="19" t="str">
        <f>IF(AND($D438="",$E438=""),"",Settings!$B$4+SUM($D$4:$D438)-SUM($E$4:$E438))</f>
        <v/>
      </c>
    </row>
    <row r="439" spans="1:6" x14ac:dyDescent="0.3">
      <c r="A439" s="17"/>
      <c r="B439" s="14"/>
      <c r="C439" s="14"/>
      <c r="D439" s="18"/>
      <c r="E439" s="18"/>
      <c r="F439" s="19" t="str">
        <f>IF(AND($D439="",$E439=""),"",Settings!$B$4+SUM($D$4:$D439)-SUM($E$4:$E439))</f>
        <v/>
      </c>
    </row>
    <row r="440" spans="1:6" x14ac:dyDescent="0.3">
      <c r="A440" s="17"/>
      <c r="B440" s="14"/>
      <c r="C440" s="14"/>
      <c r="D440" s="18"/>
      <c r="E440" s="18"/>
      <c r="F440" s="19" t="str">
        <f>IF(AND($D440="",$E440=""),"",Settings!$B$4+SUM($D$4:$D440)-SUM($E$4:$E440))</f>
        <v/>
      </c>
    </row>
    <row r="441" spans="1:6" x14ac:dyDescent="0.3">
      <c r="A441" s="17"/>
      <c r="B441" s="14"/>
      <c r="C441" s="14"/>
      <c r="D441" s="18"/>
      <c r="E441" s="18"/>
      <c r="F441" s="19" t="str">
        <f>IF(AND($D441="",$E441=""),"",Settings!$B$4+SUM($D$4:$D441)-SUM($E$4:$E441))</f>
        <v/>
      </c>
    </row>
    <row r="442" spans="1:6" x14ac:dyDescent="0.3">
      <c r="A442" s="17"/>
      <c r="B442" s="14"/>
      <c r="C442" s="14"/>
      <c r="D442" s="18"/>
      <c r="E442" s="18"/>
      <c r="F442" s="19" t="str">
        <f>IF(AND($D442="",$E442=""),"",Settings!$B$4+SUM($D$4:$D442)-SUM($E$4:$E442))</f>
        <v/>
      </c>
    </row>
    <row r="443" spans="1:6" x14ac:dyDescent="0.3">
      <c r="A443" s="17"/>
      <c r="B443" s="14"/>
      <c r="C443" s="14"/>
      <c r="D443" s="18"/>
      <c r="E443" s="18"/>
      <c r="F443" s="19" t="str">
        <f>IF(AND($D443="",$E443=""),"",Settings!$B$4+SUM($D$4:$D443)-SUM($E$4:$E443))</f>
        <v/>
      </c>
    </row>
    <row r="444" spans="1:6" x14ac:dyDescent="0.3">
      <c r="A444" s="17"/>
      <c r="B444" s="14"/>
      <c r="C444" s="14"/>
      <c r="D444" s="18"/>
      <c r="E444" s="18"/>
      <c r="F444" s="19" t="str">
        <f>IF(AND($D444="",$E444=""),"",Settings!$B$4+SUM($D$4:$D444)-SUM($E$4:$E444))</f>
        <v/>
      </c>
    </row>
    <row r="445" spans="1:6" x14ac:dyDescent="0.3">
      <c r="A445" s="17"/>
      <c r="B445" s="14"/>
      <c r="C445" s="14"/>
      <c r="D445" s="18"/>
      <c r="E445" s="18"/>
      <c r="F445" s="19" t="str">
        <f>IF(AND($D445="",$E445=""),"",Settings!$B$4+SUM($D$4:$D445)-SUM($E$4:$E445))</f>
        <v/>
      </c>
    </row>
    <row r="446" spans="1:6" x14ac:dyDescent="0.3">
      <c r="A446" s="17"/>
      <c r="B446" s="14"/>
      <c r="C446" s="14"/>
      <c r="D446" s="18"/>
      <c r="E446" s="18"/>
      <c r="F446" s="19" t="str">
        <f>IF(AND($D446="",$E446=""),"",Settings!$B$4+SUM($D$4:$D446)-SUM($E$4:$E446))</f>
        <v/>
      </c>
    </row>
    <row r="447" spans="1:6" x14ac:dyDescent="0.3">
      <c r="A447" s="17"/>
      <c r="B447" s="14"/>
      <c r="C447" s="14"/>
      <c r="D447" s="18"/>
      <c r="E447" s="18"/>
      <c r="F447" s="19" t="str">
        <f>IF(AND($D447="",$E447=""),"",Settings!$B$4+SUM($D$4:$D447)-SUM($E$4:$E447))</f>
        <v/>
      </c>
    </row>
    <row r="448" spans="1:6" x14ac:dyDescent="0.3">
      <c r="A448" s="17"/>
      <c r="B448" s="14"/>
      <c r="C448" s="14"/>
      <c r="D448" s="18"/>
      <c r="E448" s="18"/>
      <c r="F448" s="19" t="str">
        <f>IF(AND($D448="",$E448=""),"",Settings!$B$4+SUM($D$4:$D448)-SUM($E$4:$E448))</f>
        <v/>
      </c>
    </row>
    <row r="449" spans="1:6" x14ac:dyDescent="0.3">
      <c r="A449" s="17"/>
      <c r="B449" s="14"/>
      <c r="C449" s="14"/>
      <c r="D449" s="18"/>
      <c r="E449" s="18"/>
      <c r="F449" s="19" t="str">
        <f>IF(AND($D449="",$E449=""),"",Settings!$B$4+SUM($D$4:$D449)-SUM($E$4:$E449))</f>
        <v/>
      </c>
    </row>
    <row r="450" spans="1:6" x14ac:dyDescent="0.3">
      <c r="A450" s="17"/>
      <c r="B450" s="14"/>
      <c r="C450" s="14"/>
      <c r="D450" s="18"/>
      <c r="E450" s="18"/>
      <c r="F450" s="19" t="str">
        <f>IF(AND($D450="",$E450=""),"",Settings!$B$4+SUM($D$4:$D450)-SUM($E$4:$E450))</f>
        <v/>
      </c>
    </row>
    <row r="451" spans="1:6" x14ac:dyDescent="0.3">
      <c r="A451" s="17"/>
      <c r="B451" s="14"/>
      <c r="C451" s="14"/>
      <c r="D451" s="18"/>
      <c r="E451" s="18"/>
      <c r="F451" s="19" t="str">
        <f>IF(AND($D451="",$E451=""),"",Settings!$B$4+SUM($D$4:$D451)-SUM($E$4:$E451))</f>
        <v/>
      </c>
    </row>
    <row r="452" spans="1:6" x14ac:dyDescent="0.3">
      <c r="A452" s="17"/>
      <c r="B452" s="14"/>
      <c r="C452" s="14"/>
      <c r="D452" s="18"/>
      <c r="E452" s="18"/>
      <c r="F452" s="19" t="str">
        <f>IF(AND($D452="",$E452=""),"",Settings!$B$4+SUM($D$4:$D452)-SUM($E$4:$E452))</f>
        <v/>
      </c>
    </row>
    <row r="453" spans="1:6" x14ac:dyDescent="0.3">
      <c r="A453" s="17"/>
      <c r="B453" s="14"/>
      <c r="C453" s="14"/>
      <c r="D453" s="18"/>
      <c r="E453" s="18"/>
      <c r="F453" s="19" t="str">
        <f>IF(AND($D453="",$E453=""),"",Settings!$B$4+SUM($D$4:$D453)-SUM($E$4:$E453))</f>
        <v/>
      </c>
    </row>
    <row r="454" spans="1:6" x14ac:dyDescent="0.3">
      <c r="A454" s="17"/>
      <c r="B454" s="14"/>
      <c r="C454" s="14"/>
      <c r="D454" s="18"/>
      <c r="E454" s="18"/>
      <c r="F454" s="19" t="str">
        <f>IF(AND($D454="",$E454=""),"",Settings!$B$4+SUM($D$4:$D454)-SUM($E$4:$E454))</f>
        <v/>
      </c>
    </row>
    <row r="455" spans="1:6" x14ac:dyDescent="0.3">
      <c r="A455" s="17"/>
      <c r="B455" s="14"/>
      <c r="C455" s="14"/>
      <c r="D455" s="18"/>
      <c r="E455" s="18"/>
      <c r="F455" s="19" t="str">
        <f>IF(AND($D455="",$E455=""),"",Settings!$B$4+SUM($D$4:$D455)-SUM($E$4:$E455))</f>
        <v/>
      </c>
    </row>
    <row r="456" spans="1:6" x14ac:dyDescent="0.3">
      <c r="A456" s="17"/>
      <c r="B456" s="14"/>
      <c r="C456" s="14"/>
      <c r="D456" s="18"/>
      <c r="E456" s="18"/>
      <c r="F456" s="19" t="str">
        <f>IF(AND($D456="",$E456=""),"",Settings!$B$4+SUM($D$4:$D456)-SUM($E$4:$E456))</f>
        <v/>
      </c>
    </row>
    <row r="457" spans="1:6" x14ac:dyDescent="0.3">
      <c r="A457" s="17"/>
      <c r="B457" s="14"/>
      <c r="C457" s="14"/>
      <c r="D457" s="18"/>
      <c r="E457" s="18"/>
      <c r="F457" s="19" t="str">
        <f>IF(AND($D457="",$E457=""),"",Settings!$B$4+SUM($D$4:$D457)-SUM($E$4:$E457))</f>
        <v/>
      </c>
    </row>
    <row r="458" spans="1:6" x14ac:dyDescent="0.3">
      <c r="A458" s="17"/>
      <c r="B458" s="14"/>
      <c r="C458" s="14"/>
      <c r="D458" s="18"/>
      <c r="E458" s="18"/>
      <c r="F458" s="19" t="str">
        <f>IF(AND($D458="",$E458=""),"",Settings!$B$4+SUM($D$4:$D458)-SUM($E$4:$E458))</f>
        <v/>
      </c>
    </row>
    <row r="459" spans="1:6" x14ac:dyDescent="0.3">
      <c r="A459" s="17"/>
      <c r="B459" s="14"/>
      <c r="C459" s="14"/>
      <c r="D459" s="18"/>
      <c r="E459" s="18"/>
      <c r="F459" s="19" t="str">
        <f>IF(AND($D459="",$E459=""),"",Settings!$B$4+SUM($D$4:$D459)-SUM($E$4:$E459))</f>
        <v/>
      </c>
    </row>
    <row r="460" spans="1:6" x14ac:dyDescent="0.3">
      <c r="A460" s="17"/>
      <c r="B460" s="14"/>
      <c r="C460" s="14"/>
      <c r="D460" s="18"/>
      <c r="E460" s="18"/>
      <c r="F460" s="19" t="str">
        <f>IF(AND($D460="",$E460=""),"",Settings!$B$4+SUM($D$4:$D460)-SUM($E$4:$E460))</f>
        <v/>
      </c>
    </row>
    <row r="461" spans="1:6" x14ac:dyDescent="0.3">
      <c r="A461" s="17"/>
      <c r="B461" s="14"/>
      <c r="C461" s="14"/>
      <c r="D461" s="18"/>
      <c r="E461" s="18"/>
      <c r="F461" s="19" t="str">
        <f>IF(AND($D461="",$E461=""),"",Settings!$B$4+SUM($D$4:$D461)-SUM($E$4:$E461))</f>
        <v/>
      </c>
    </row>
    <row r="462" spans="1:6" x14ac:dyDescent="0.3">
      <c r="A462" s="17"/>
      <c r="B462" s="14"/>
      <c r="C462" s="14"/>
      <c r="D462" s="18"/>
      <c r="E462" s="18"/>
      <c r="F462" s="19" t="str">
        <f>IF(AND($D462="",$E462=""),"",Settings!$B$4+SUM($D$4:$D462)-SUM($E$4:$E462))</f>
        <v/>
      </c>
    </row>
    <row r="463" spans="1:6" x14ac:dyDescent="0.3">
      <c r="A463" s="17"/>
      <c r="B463" s="14"/>
      <c r="C463" s="14"/>
      <c r="D463" s="18"/>
      <c r="E463" s="18"/>
      <c r="F463" s="19" t="str">
        <f>IF(AND($D463="",$E463=""),"",Settings!$B$4+SUM($D$4:$D463)-SUM($E$4:$E463))</f>
        <v/>
      </c>
    </row>
    <row r="464" spans="1:6" x14ac:dyDescent="0.3">
      <c r="A464" s="17"/>
      <c r="B464" s="14"/>
      <c r="C464" s="14"/>
      <c r="D464" s="18"/>
      <c r="E464" s="18"/>
      <c r="F464" s="19" t="str">
        <f>IF(AND($D464="",$E464=""),"",Settings!$B$4+SUM($D$4:$D464)-SUM($E$4:$E464))</f>
        <v/>
      </c>
    </row>
    <row r="465" spans="1:6" x14ac:dyDescent="0.3">
      <c r="A465" s="17"/>
      <c r="B465" s="14"/>
      <c r="C465" s="14"/>
      <c r="D465" s="18"/>
      <c r="E465" s="18"/>
      <c r="F465" s="19" t="str">
        <f>IF(AND($D465="",$E465=""),"",Settings!$B$4+SUM($D$4:$D465)-SUM($E$4:$E465))</f>
        <v/>
      </c>
    </row>
    <row r="466" spans="1:6" x14ac:dyDescent="0.3">
      <c r="A466" s="17"/>
      <c r="B466" s="14"/>
      <c r="C466" s="14"/>
      <c r="D466" s="18"/>
      <c r="E466" s="18"/>
      <c r="F466" s="19" t="str">
        <f>IF(AND($D466="",$E466=""),"",Settings!$B$4+SUM($D$4:$D466)-SUM($E$4:$E466))</f>
        <v/>
      </c>
    </row>
    <row r="467" spans="1:6" x14ac:dyDescent="0.3">
      <c r="A467" s="17"/>
      <c r="B467" s="14"/>
      <c r="C467" s="14"/>
      <c r="D467" s="18"/>
      <c r="E467" s="18"/>
      <c r="F467" s="19" t="str">
        <f>IF(AND($D467="",$E467=""),"",Settings!$B$4+SUM($D$4:$D467)-SUM($E$4:$E467))</f>
        <v/>
      </c>
    </row>
    <row r="468" spans="1:6" x14ac:dyDescent="0.3">
      <c r="A468" s="17"/>
      <c r="B468" s="14"/>
      <c r="C468" s="14"/>
      <c r="D468" s="18"/>
      <c r="E468" s="18"/>
      <c r="F468" s="19" t="str">
        <f>IF(AND($D468="",$E468=""),"",Settings!$B$4+SUM($D$4:$D468)-SUM($E$4:$E468))</f>
        <v/>
      </c>
    </row>
    <row r="469" spans="1:6" x14ac:dyDescent="0.3">
      <c r="A469" s="17"/>
      <c r="B469" s="14"/>
      <c r="C469" s="14"/>
      <c r="D469" s="18"/>
      <c r="E469" s="18"/>
      <c r="F469" s="19" t="str">
        <f>IF(AND($D469="",$E469=""),"",Settings!$B$4+SUM($D$4:$D469)-SUM($E$4:$E469))</f>
        <v/>
      </c>
    </row>
    <row r="470" spans="1:6" x14ac:dyDescent="0.3">
      <c r="A470" s="17"/>
      <c r="B470" s="14"/>
      <c r="C470" s="14"/>
      <c r="D470" s="18"/>
      <c r="E470" s="18"/>
      <c r="F470" s="19" t="str">
        <f>IF(AND($D470="",$E470=""),"",Settings!$B$4+SUM($D$4:$D470)-SUM($E$4:$E470))</f>
        <v/>
      </c>
    </row>
    <row r="471" spans="1:6" x14ac:dyDescent="0.3">
      <c r="A471" s="17"/>
      <c r="B471" s="14"/>
      <c r="C471" s="14"/>
      <c r="D471" s="18"/>
      <c r="E471" s="18"/>
      <c r="F471" s="19" t="str">
        <f>IF(AND($D471="",$E471=""),"",Settings!$B$4+SUM($D$4:$D471)-SUM($E$4:$E471))</f>
        <v/>
      </c>
    </row>
    <row r="472" spans="1:6" x14ac:dyDescent="0.3">
      <c r="A472" s="17"/>
      <c r="B472" s="14"/>
      <c r="C472" s="14"/>
      <c r="D472" s="18"/>
      <c r="E472" s="18"/>
      <c r="F472" s="19" t="str">
        <f>IF(AND($D472="",$E472=""),"",Settings!$B$4+SUM($D$4:$D472)-SUM($E$4:$E472))</f>
        <v/>
      </c>
    </row>
    <row r="473" spans="1:6" x14ac:dyDescent="0.3">
      <c r="A473" s="17"/>
      <c r="B473" s="14"/>
      <c r="C473" s="14"/>
      <c r="D473" s="18"/>
      <c r="E473" s="18"/>
      <c r="F473" s="19" t="str">
        <f>IF(AND($D473="",$E473=""),"",Settings!$B$4+SUM($D$4:$D473)-SUM($E$4:$E473))</f>
        <v/>
      </c>
    </row>
    <row r="474" spans="1:6" x14ac:dyDescent="0.3">
      <c r="A474" s="17"/>
      <c r="B474" s="14"/>
      <c r="C474" s="14"/>
      <c r="D474" s="18"/>
      <c r="E474" s="18"/>
      <c r="F474" s="19" t="str">
        <f>IF(AND($D474="",$E474=""),"",Settings!$B$4+SUM($D$4:$D474)-SUM($E$4:$E474))</f>
        <v/>
      </c>
    </row>
    <row r="475" spans="1:6" x14ac:dyDescent="0.3">
      <c r="A475" s="17"/>
      <c r="B475" s="14"/>
      <c r="C475" s="14"/>
      <c r="D475" s="18"/>
      <c r="E475" s="18"/>
      <c r="F475" s="19" t="str">
        <f>IF(AND($D475="",$E475=""),"",Settings!$B$4+SUM($D$4:$D475)-SUM($E$4:$E475))</f>
        <v/>
      </c>
    </row>
    <row r="476" spans="1:6" x14ac:dyDescent="0.3">
      <c r="A476" s="17"/>
      <c r="B476" s="14"/>
      <c r="C476" s="14"/>
      <c r="D476" s="18"/>
      <c r="E476" s="18"/>
      <c r="F476" s="19" t="str">
        <f>IF(AND($D476="",$E476=""),"",Settings!$B$4+SUM($D$4:$D476)-SUM($E$4:$E476))</f>
        <v/>
      </c>
    </row>
    <row r="477" spans="1:6" x14ac:dyDescent="0.3">
      <c r="A477" s="17"/>
      <c r="B477" s="14"/>
      <c r="C477" s="14"/>
      <c r="D477" s="18"/>
      <c r="E477" s="18"/>
      <c r="F477" s="19" t="str">
        <f>IF(AND($D477="",$E477=""),"",Settings!$B$4+SUM($D$4:$D477)-SUM($E$4:$E477))</f>
        <v/>
      </c>
    </row>
    <row r="478" spans="1:6" x14ac:dyDescent="0.3">
      <c r="A478" s="17"/>
      <c r="B478" s="14"/>
      <c r="C478" s="14"/>
      <c r="D478" s="18"/>
      <c r="E478" s="18"/>
      <c r="F478" s="19" t="str">
        <f>IF(AND($D478="",$E478=""),"",Settings!$B$4+SUM($D$4:$D478)-SUM($E$4:$E478))</f>
        <v/>
      </c>
    </row>
    <row r="479" spans="1:6" x14ac:dyDescent="0.3">
      <c r="A479" s="17"/>
      <c r="B479" s="14"/>
      <c r="C479" s="14"/>
      <c r="D479" s="18"/>
      <c r="E479" s="18"/>
      <c r="F479" s="19" t="str">
        <f>IF(AND($D479="",$E479=""),"",Settings!$B$4+SUM($D$4:$D479)-SUM($E$4:$E479))</f>
        <v/>
      </c>
    </row>
    <row r="480" spans="1:6" x14ac:dyDescent="0.3">
      <c r="A480" s="17"/>
      <c r="B480" s="14"/>
      <c r="C480" s="14"/>
      <c r="D480" s="18"/>
      <c r="E480" s="18"/>
      <c r="F480" s="19" t="str">
        <f>IF(AND($D480="",$E480=""),"",Settings!$B$4+SUM($D$4:$D480)-SUM($E$4:$E480))</f>
        <v/>
      </c>
    </row>
    <row r="481" spans="1:6" x14ac:dyDescent="0.3">
      <c r="A481" s="17"/>
      <c r="B481" s="14"/>
      <c r="C481" s="14"/>
      <c r="D481" s="18"/>
      <c r="E481" s="18"/>
      <c r="F481" s="19" t="str">
        <f>IF(AND($D481="",$E481=""),"",Settings!$B$4+SUM($D$4:$D481)-SUM($E$4:$E481))</f>
        <v/>
      </c>
    </row>
    <row r="482" spans="1:6" x14ac:dyDescent="0.3">
      <c r="A482" s="17"/>
      <c r="B482" s="14"/>
      <c r="C482" s="14"/>
      <c r="D482" s="18"/>
      <c r="E482" s="18"/>
      <c r="F482" s="19" t="str">
        <f>IF(AND($D482="",$E482=""),"",Settings!$B$4+SUM($D$4:$D482)-SUM($E$4:$E482))</f>
        <v/>
      </c>
    </row>
    <row r="483" spans="1:6" x14ac:dyDescent="0.3">
      <c r="A483" s="17"/>
      <c r="B483" s="14"/>
      <c r="C483" s="14"/>
      <c r="D483" s="18"/>
      <c r="E483" s="18"/>
      <c r="F483" s="19" t="str">
        <f>IF(AND($D483="",$E483=""),"",Settings!$B$4+SUM($D$4:$D483)-SUM($E$4:$E483))</f>
        <v/>
      </c>
    </row>
    <row r="484" spans="1:6" x14ac:dyDescent="0.3">
      <c r="A484" s="17"/>
      <c r="B484" s="14"/>
      <c r="C484" s="14"/>
      <c r="D484" s="18"/>
      <c r="E484" s="18"/>
      <c r="F484" s="19" t="str">
        <f>IF(AND($D484="",$E484=""),"",Settings!$B$4+SUM($D$4:$D484)-SUM($E$4:$E484))</f>
        <v/>
      </c>
    </row>
    <row r="485" spans="1:6" x14ac:dyDescent="0.3">
      <c r="A485" s="17"/>
      <c r="B485" s="14"/>
      <c r="C485" s="14"/>
      <c r="D485" s="18"/>
      <c r="E485" s="18"/>
      <c r="F485" s="19" t="str">
        <f>IF(AND($D485="",$E485=""),"",Settings!$B$4+SUM($D$4:$D485)-SUM($E$4:$E485))</f>
        <v/>
      </c>
    </row>
    <row r="486" spans="1:6" x14ac:dyDescent="0.3">
      <c r="A486" s="17"/>
      <c r="B486" s="14"/>
      <c r="C486" s="14"/>
      <c r="D486" s="18"/>
      <c r="E486" s="18"/>
      <c r="F486" s="19" t="str">
        <f>IF(AND($D486="",$E486=""),"",Settings!$B$4+SUM($D$4:$D486)-SUM($E$4:$E486))</f>
        <v/>
      </c>
    </row>
    <row r="487" spans="1:6" x14ac:dyDescent="0.3">
      <c r="A487" s="17"/>
      <c r="B487" s="14"/>
      <c r="C487" s="14"/>
      <c r="D487" s="18"/>
      <c r="E487" s="18"/>
      <c r="F487" s="19" t="str">
        <f>IF(AND($D487="",$E487=""),"",Settings!$B$4+SUM($D$4:$D487)-SUM($E$4:$E487))</f>
        <v/>
      </c>
    </row>
    <row r="488" spans="1:6" x14ac:dyDescent="0.3">
      <c r="A488" s="17"/>
      <c r="B488" s="14"/>
      <c r="C488" s="14"/>
      <c r="D488" s="18"/>
      <c r="E488" s="18"/>
      <c r="F488" s="19" t="str">
        <f>IF(AND($D488="",$E488=""),"",Settings!$B$4+SUM($D$4:$D488)-SUM($E$4:$E488))</f>
        <v/>
      </c>
    </row>
    <row r="489" spans="1:6" x14ac:dyDescent="0.3">
      <c r="A489" s="17"/>
      <c r="B489" s="14"/>
      <c r="C489" s="14"/>
      <c r="D489" s="18"/>
      <c r="E489" s="18"/>
      <c r="F489" s="19" t="str">
        <f>IF(AND($D489="",$E489=""),"",Settings!$B$4+SUM($D$4:$D489)-SUM($E$4:$E489))</f>
        <v/>
      </c>
    </row>
    <row r="490" spans="1:6" x14ac:dyDescent="0.3">
      <c r="A490" s="17"/>
      <c r="B490" s="14"/>
      <c r="C490" s="14"/>
      <c r="D490" s="18"/>
      <c r="E490" s="18"/>
      <c r="F490" s="19" t="str">
        <f>IF(AND($D490="",$E490=""),"",Settings!$B$4+SUM($D$4:$D490)-SUM($E$4:$E490))</f>
        <v/>
      </c>
    </row>
    <row r="491" spans="1:6" x14ac:dyDescent="0.3">
      <c r="A491" s="17"/>
      <c r="B491" s="14"/>
      <c r="C491" s="14"/>
      <c r="D491" s="18"/>
      <c r="E491" s="18"/>
      <c r="F491" s="19" t="str">
        <f>IF(AND($D491="",$E491=""),"",Settings!$B$4+SUM($D$4:$D491)-SUM($E$4:$E491))</f>
        <v/>
      </c>
    </row>
    <row r="492" spans="1:6" x14ac:dyDescent="0.3">
      <c r="A492" s="17"/>
      <c r="B492" s="14"/>
      <c r="C492" s="14"/>
      <c r="D492" s="18"/>
      <c r="E492" s="18"/>
      <c r="F492" s="19" t="str">
        <f>IF(AND($D492="",$E492=""),"",Settings!$B$4+SUM($D$4:$D492)-SUM($E$4:$E492))</f>
        <v/>
      </c>
    </row>
    <row r="493" spans="1:6" x14ac:dyDescent="0.3">
      <c r="A493" s="17"/>
      <c r="B493" s="14"/>
      <c r="C493" s="14"/>
      <c r="D493" s="18"/>
      <c r="E493" s="18"/>
      <c r="F493" s="19" t="str">
        <f>IF(AND($D493="",$E493=""),"",Settings!$B$4+SUM($D$4:$D493)-SUM($E$4:$E493))</f>
        <v/>
      </c>
    </row>
    <row r="494" spans="1:6" x14ac:dyDescent="0.3">
      <c r="A494" s="17"/>
      <c r="B494" s="14"/>
      <c r="C494" s="14"/>
      <c r="D494" s="18"/>
      <c r="E494" s="18"/>
      <c r="F494" s="19" t="str">
        <f>IF(AND($D494="",$E494=""),"",Settings!$B$4+SUM($D$4:$D494)-SUM($E$4:$E494))</f>
        <v/>
      </c>
    </row>
    <row r="495" spans="1:6" x14ac:dyDescent="0.3">
      <c r="A495" s="17"/>
      <c r="B495" s="14"/>
      <c r="C495" s="14"/>
      <c r="D495" s="18"/>
      <c r="E495" s="18"/>
      <c r="F495" s="19" t="str">
        <f>IF(AND($D495="",$E495=""),"",Settings!$B$4+SUM($D$4:$D495)-SUM($E$4:$E495))</f>
        <v/>
      </c>
    </row>
    <row r="496" spans="1:6" x14ac:dyDescent="0.3">
      <c r="A496" s="17"/>
      <c r="B496" s="14"/>
      <c r="C496" s="14"/>
      <c r="D496" s="18"/>
      <c r="E496" s="18"/>
      <c r="F496" s="19" t="str">
        <f>IF(AND($D496="",$E496=""),"",Settings!$B$4+SUM($D$4:$D496)-SUM($E$4:$E496))</f>
        <v/>
      </c>
    </row>
    <row r="497" spans="1:6" x14ac:dyDescent="0.3">
      <c r="A497" s="17"/>
      <c r="B497" s="14"/>
      <c r="C497" s="14"/>
      <c r="D497" s="18"/>
      <c r="E497" s="18"/>
      <c r="F497" s="19" t="str">
        <f>IF(AND($D497="",$E497=""),"",Settings!$B$4+SUM($D$4:$D497)-SUM($E$4:$E497))</f>
        <v/>
      </c>
    </row>
    <row r="498" spans="1:6" x14ac:dyDescent="0.3">
      <c r="A498" s="17"/>
      <c r="B498" s="14"/>
      <c r="C498" s="14"/>
      <c r="D498" s="18"/>
      <c r="E498" s="18"/>
      <c r="F498" s="19" t="str">
        <f>IF(AND($D498="",$E498=""),"",Settings!$B$4+SUM($D$4:$D498)-SUM($E$4:$E498))</f>
        <v/>
      </c>
    </row>
    <row r="499" spans="1:6" x14ac:dyDescent="0.3">
      <c r="A499" s="17"/>
      <c r="B499" s="14"/>
      <c r="C499" s="14"/>
      <c r="D499" s="18"/>
      <c r="E499" s="18"/>
      <c r="F499" s="19" t="str">
        <f>IF(AND($D499="",$E499=""),"",Settings!$B$4+SUM($D$4:$D499)-SUM($E$4:$E499))</f>
        <v/>
      </c>
    </row>
    <row r="500" spans="1:6" x14ac:dyDescent="0.3">
      <c r="A500" s="17"/>
      <c r="B500" s="14"/>
      <c r="C500" s="14"/>
      <c r="D500" s="18"/>
      <c r="E500" s="18"/>
      <c r="F500" s="19" t="str">
        <f>IF(AND($D500="",$E500=""),"",Settings!$B$4+SUM($D$4:$D500)-SUM($E$4:$E500))</f>
        <v/>
      </c>
    </row>
    <row r="501" spans="1:6" x14ac:dyDescent="0.3">
      <c r="A501" s="17"/>
      <c r="B501" s="14"/>
      <c r="C501" s="14"/>
      <c r="D501" s="18"/>
      <c r="E501" s="18"/>
      <c r="F501" s="19" t="str">
        <f>IF(AND($D501="",$E501=""),"",Settings!$B$4+SUM($D$4:$D501)-SUM($E$4:$E501))</f>
        <v/>
      </c>
    </row>
    <row r="502" spans="1:6" x14ac:dyDescent="0.3">
      <c r="A502" s="17"/>
      <c r="B502" s="14"/>
      <c r="C502" s="14"/>
      <c r="D502" s="18"/>
      <c r="E502" s="18"/>
      <c r="F502" s="19" t="str">
        <f>IF(AND($D502="",$E502=""),"",Settings!$B$4+SUM($D$4:$D502)-SUM($E$4:$E502))</f>
        <v/>
      </c>
    </row>
    <row r="503" spans="1:6" x14ac:dyDescent="0.3">
      <c r="A503" s="17"/>
      <c r="B503" s="14"/>
      <c r="C503" s="14"/>
      <c r="D503" s="18"/>
      <c r="E503" s="18"/>
      <c r="F503" s="19" t="str">
        <f>IF(AND($D503="",$E503=""),"",Settings!$B$4+SUM($D$4:$D503)-SUM($E$4:$E503))</f>
        <v/>
      </c>
    </row>
    <row r="504" spans="1:6" x14ac:dyDescent="0.3">
      <c r="A504" s="17"/>
      <c r="B504" s="14"/>
      <c r="C504" s="14"/>
      <c r="D504" s="18"/>
      <c r="E504" s="18"/>
      <c r="F504" s="19" t="str">
        <f>IF(AND($D504="",$E504=""),"",Settings!$B$4+SUM($D$4:$D504)-SUM($E$4:$E504))</f>
        <v/>
      </c>
    </row>
    <row r="505" spans="1:6" x14ac:dyDescent="0.3">
      <c r="A505" s="17"/>
      <c r="B505" s="14"/>
      <c r="C505" s="14"/>
      <c r="D505" s="18"/>
      <c r="E505" s="18"/>
      <c r="F505" s="19" t="str">
        <f>IF(AND($D505="",$E505=""),"",Settings!$B$4+SUM($D$4:$D505)-SUM($E$4:$E505))</f>
        <v/>
      </c>
    </row>
    <row r="506" spans="1:6" x14ac:dyDescent="0.3">
      <c r="A506" s="17"/>
      <c r="B506" s="14"/>
      <c r="C506" s="14"/>
      <c r="D506" s="18"/>
      <c r="E506" s="18"/>
      <c r="F506" s="19" t="str">
        <f>IF(AND($D506="",$E506=""),"",Settings!$B$4+SUM($D$4:$D506)-SUM($E$4:$E506))</f>
        <v/>
      </c>
    </row>
    <row r="507" spans="1:6" x14ac:dyDescent="0.3">
      <c r="A507" s="17"/>
      <c r="B507" s="14"/>
      <c r="C507" s="14"/>
      <c r="D507" s="18"/>
      <c r="E507" s="18"/>
      <c r="F507" s="19" t="str">
        <f>IF(AND($D507="",$E507=""),"",Settings!$B$4+SUM($D$4:$D507)-SUM($E$4:$E507))</f>
        <v/>
      </c>
    </row>
    <row r="508" spans="1:6" x14ac:dyDescent="0.3">
      <c r="A508" s="17"/>
      <c r="B508" s="14"/>
      <c r="C508" s="14"/>
      <c r="D508" s="18"/>
      <c r="E508" s="18"/>
      <c r="F508" s="19" t="str">
        <f>IF(AND($D508="",$E508=""),"",Settings!$B$4+SUM($D$4:$D508)-SUM($E$4:$E508))</f>
        <v/>
      </c>
    </row>
    <row r="509" spans="1:6" x14ac:dyDescent="0.3">
      <c r="A509" s="17"/>
      <c r="B509" s="14"/>
      <c r="C509" s="14"/>
      <c r="D509" s="18"/>
      <c r="E509" s="18"/>
      <c r="F509" s="19" t="str">
        <f>IF(AND($D509="",$E509=""),"",Settings!$B$4+SUM($D$4:$D509)-SUM($E$4:$E509))</f>
        <v/>
      </c>
    </row>
    <row r="510" spans="1:6" x14ac:dyDescent="0.3">
      <c r="A510" s="17"/>
      <c r="B510" s="14"/>
      <c r="C510" s="14"/>
      <c r="D510" s="18"/>
      <c r="E510" s="18"/>
      <c r="F510" s="19" t="str">
        <f>IF(AND($D510="",$E510=""),"",Settings!$B$4+SUM($D$4:$D510)-SUM($E$4:$E510))</f>
        <v/>
      </c>
    </row>
    <row r="511" spans="1:6" x14ac:dyDescent="0.3">
      <c r="A511" s="17"/>
      <c r="B511" s="14"/>
      <c r="C511" s="14"/>
      <c r="D511" s="18"/>
      <c r="E511" s="18"/>
      <c r="F511" s="19" t="str">
        <f>IF(AND($D511="",$E511=""),"",Settings!$B$4+SUM($D$4:$D511)-SUM($E$4:$E511))</f>
        <v/>
      </c>
    </row>
    <row r="512" spans="1:6" x14ac:dyDescent="0.3">
      <c r="A512" s="17"/>
      <c r="B512" s="14"/>
      <c r="C512" s="14"/>
      <c r="D512" s="18"/>
      <c r="E512" s="18"/>
      <c r="F512" s="19" t="str">
        <f>IF(AND($D512="",$E512=""),"",Settings!$B$4+SUM($D$4:$D512)-SUM($E$4:$E512))</f>
        <v/>
      </c>
    </row>
    <row r="513" spans="1:6" x14ac:dyDescent="0.3">
      <c r="A513" s="17"/>
      <c r="B513" s="14"/>
      <c r="C513" s="14"/>
      <c r="D513" s="18"/>
      <c r="E513" s="18"/>
      <c r="F513" s="19" t="str">
        <f>IF(AND($D513="",$E513=""),"",Settings!$B$4+SUM($D$4:$D513)-SUM($E$4:$E513))</f>
        <v/>
      </c>
    </row>
    <row r="514" spans="1:6" x14ac:dyDescent="0.3">
      <c r="A514" s="17"/>
      <c r="B514" s="14"/>
      <c r="C514" s="14"/>
      <c r="D514" s="18"/>
      <c r="E514" s="18"/>
      <c r="F514" s="19" t="str">
        <f>IF(AND($D514="",$E514=""),"",Settings!$B$4+SUM($D$4:$D514)-SUM($E$4:$E514))</f>
        <v/>
      </c>
    </row>
    <row r="515" spans="1:6" x14ac:dyDescent="0.3">
      <c r="A515" s="17"/>
      <c r="B515" s="14"/>
      <c r="C515" s="14"/>
      <c r="D515" s="18"/>
      <c r="E515" s="18"/>
      <c r="F515" s="19" t="str">
        <f>IF(AND($D515="",$E515=""),"",Settings!$B$4+SUM($D$4:$D515)-SUM($E$4:$E515))</f>
        <v/>
      </c>
    </row>
    <row r="516" spans="1:6" x14ac:dyDescent="0.3">
      <c r="A516" s="17"/>
      <c r="B516" s="14"/>
      <c r="C516" s="14"/>
      <c r="D516" s="18"/>
      <c r="E516" s="18"/>
      <c r="F516" s="19" t="str">
        <f>IF(AND($D516="",$E516=""),"",Settings!$B$4+SUM($D$4:$D516)-SUM($E$4:$E516))</f>
        <v/>
      </c>
    </row>
    <row r="517" spans="1:6" x14ac:dyDescent="0.3">
      <c r="A517" s="17"/>
      <c r="B517" s="14"/>
      <c r="C517" s="14"/>
      <c r="D517" s="18"/>
      <c r="E517" s="18"/>
      <c r="F517" s="19" t="str">
        <f>IF(AND($D517="",$E517=""),"",Settings!$B$4+SUM($D$4:$D517)-SUM($E$4:$E517))</f>
        <v/>
      </c>
    </row>
    <row r="518" spans="1:6" x14ac:dyDescent="0.3">
      <c r="A518" s="17"/>
      <c r="B518" s="14"/>
      <c r="C518" s="14"/>
      <c r="D518" s="18"/>
      <c r="E518" s="18"/>
      <c r="F518" s="19" t="str">
        <f>IF(AND($D518="",$E518=""),"",Settings!$B$4+SUM($D$4:$D518)-SUM($E$4:$E518))</f>
        <v/>
      </c>
    </row>
    <row r="519" spans="1:6" x14ac:dyDescent="0.3">
      <c r="A519" s="17"/>
      <c r="B519" s="14"/>
      <c r="C519" s="14"/>
      <c r="D519" s="18"/>
      <c r="E519" s="18"/>
      <c r="F519" s="19" t="str">
        <f>IF(AND($D519="",$E519=""),"",Settings!$B$4+SUM($D$4:$D519)-SUM($E$4:$E519))</f>
        <v/>
      </c>
    </row>
    <row r="520" spans="1:6" x14ac:dyDescent="0.3">
      <c r="A520" s="17"/>
      <c r="B520" s="14"/>
      <c r="C520" s="14"/>
      <c r="D520" s="18"/>
      <c r="E520" s="18"/>
      <c r="F520" s="19" t="str">
        <f>IF(AND($D520="",$E520=""),"",Settings!$B$4+SUM($D$4:$D520)-SUM($E$4:$E520))</f>
        <v/>
      </c>
    </row>
    <row r="521" spans="1:6" x14ac:dyDescent="0.3">
      <c r="A521" s="17"/>
      <c r="B521" s="14"/>
      <c r="C521" s="14"/>
      <c r="D521" s="18"/>
      <c r="E521" s="18"/>
      <c r="F521" s="19" t="str">
        <f>IF(AND($D521="",$E521=""),"",Settings!$B$4+SUM($D$4:$D521)-SUM($E$4:$E521))</f>
        <v/>
      </c>
    </row>
    <row r="522" spans="1:6" x14ac:dyDescent="0.3">
      <c r="A522" s="17"/>
      <c r="B522" s="14"/>
      <c r="C522" s="14"/>
      <c r="D522" s="18"/>
      <c r="E522" s="18"/>
      <c r="F522" s="19" t="str">
        <f>IF(AND($D522="",$E522=""),"",Settings!$B$4+SUM($D$4:$D522)-SUM($E$4:$E522))</f>
        <v/>
      </c>
    </row>
    <row r="523" spans="1:6" x14ac:dyDescent="0.3">
      <c r="A523" s="17"/>
      <c r="B523" s="14"/>
      <c r="C523" s="14"/>
      <c r="D523" s="18"/>
      <c r="E523" s="18"/>
      <c r="F523" s="19" t="str">
        <f>IF(AND($D523="",$E523=""),"",Settings!$B$4+SUM($D$4:$D523)-SUM($E$4:$E523))</f>
        <v/>
      </c>
    </row>
    <row r="524" spans="1:6" x14ac:dyDescent="0.3">
      <c r="A524" s="17"/>
      <c r="B524" s="14"/>
      <c r="C524" s="14"/>
      <c r="D524" s="18"/>
      <c r="E524" s="18"/>
      <c r="F524" s="19" t="str">
        <f>IF(AND($D524="",$E524=""),"",Settings!$B$4+SUM($D$4:$D524)-SUM($E$4:$E524))</f>
        <v/>
      </c>
    </row>
    <row r="525" spans="1:6" x14ac:dyDescent="0.3">
      <c r="A525" s="17"/>
      <c r="B525" s="14"/>
      <c r="C525" s="14"/>
      <c r="D525" s="18"/>
      <c r="E525" s="18"/>
      <c r="F525" s="19" t="str">
        <f>IF(AND($D525="",$E525=""),"",Settings!$B$4+SUM($D$4:$D525)-SUM($E$4:$E525))</f>
        <v/>
      </c>
    </row>
    <row r="526" spans="1:6" x14ac:dyDescent="0.3">
      <c r="A526" s="17"/>
      <c r="B526" s="14"/>
      <c r="C526" s="14"/>
      <c r="D526" s="18"/>
      <c r="E526" s="18"/>
      <c r="F526" s="19" t="str">
        <f>IF(AND($D526="",$E526=""),"",Settings!$B$4+SUM($D$4:$D526)-SUM($E$4:$E526))</f>
        <v/>
      </c>
    </row>
    <row r="527" spans="1:6" x14ac:dyDescent="0.3">
      <c r="A527" s="17"/>
      <c r="B527" s="14"/>
      <c r="C527" s="14"/>
      <c r="D527" s="18"/>
      <c r="E527" s="18"/>
      <c r="F527" s="19" t="str">
        <f>IF(AND($D527="",$E527=""),"",Settings!$B$4+SUM($D$4:$D527)-SUM($E$4:$E527))</f>
        <v/>
      </c>
    </row>
    <row r="528" spans="1:6" x14ac:dyDescent="0.3">
      <c r="A528" s="17"/>
      <c r="B528" s="14"/>
      <c r="C528" s="14"/>
      <c r="D528" s="18"/>
      <c r="E528" s="18"/>
      <c r="F528" s="19" t="str">
        <f>IF(AND($D528="",$E528=""),"",Settings!$B$4+SUM($D$4:$D528)-SUM($E$4:$E528))</f>
        <v/>
      </c>
    </row>
    <row r="529" spans="1:6" x14ac:dyDescent="0.3">
      <c r="A529" s="17"/>
      <c r="B529" s="14"/>
      <c r="C529" s="14"/>
      <c r="D529" s="18"/>
      <c r="E529" s="18"/>
      <c r="F529" s="19" t="str">
        <f>IF(AND($D529="",$E529=""),"",Settings!$B$4+SUM($D$4:$D529)-SUM($E$4:$E529))</f>
        <v/>
      </c>
    </row>
    <row r="530" spans="1:6" x14ac:dyDescent="0.3">
      <c r="A530" s="17"/>
      <c r="B530" s="14"/>
      <c r="C530" s="14"/>
      <c r="D530" s="18"/>
      <c r="E530" s="18"/>
      <c r="F530" s="19" t="str">
        <f>IF(AND($D530="",$E530=""),"",Settings!$B$4+SUM($D$4:$D530)-SUM($E$4:$E530))</f>
        <v/>
      </c>
    </row>
    <row r="531" spans="1:6" x14ac:dyDescent="0.3">
      <c r="A531" s="17"/>
      <c r="B531" s="14"/>
      <c r="C531" s="14"/>
      <c r="D531" s="18"/>
      <c r="E531" s="18"/>
      <c r="F531" s="19" t="str">
        <f>IF(AND($D531="",$E531=""),"",Settings!$B$4+SUM($D$4:$D531)-SUM($E$4:$E531))</f>
        <v/>
      </c>
    </row>
    <row r="532" spans="1:6" x14ac:dyDescent="0.3">
      <c r="A532" s="17"/>
      <c r="B532" s="14"/>
      <c r="C532" s="14"/>
      <c r="D532" s="18"/>
      <c r="E532" s="18"/>
      <c r="F532" s="19" t="str">
        <f>IF(AND($D532="",$E532=""),"",Settings!$B$4+SUM($D$4:$D532)-SUM($E$4:$E532))</f>
        <v/>
      </c>
    </row>
    <row r="533" spans="1:6" x14ac:dyDescent="0.3">
      <c r="A533" s="17"/>
      <c r="B533" s="14"/>
      <c r="C533" s="14"/>
      <c r="D533" s="18"/>
      <c r="E533" s="18"/>
      <c r="F533" s="19" t="str">
        <f>IF(AND($D533="",$E533=""),"",Settings!$B$4+SUM($D$4:$D533)-SUM($E$4:$E533))</f>
        <v/>
      </c>
    </row>
    <row r="534" spans="1:6" x14ac:dyDescent="0.3">
      <c r="A534" s="17"/>
      <c r="B534" s="14"/>
      <c r="C534" s="14"/>
      <c r="D534" s="18"/>
      <c r="E534" s="18"/>
      <c r="F534" s="19" t="str">
        <f>IF(AND($D534="",$E534=""),"",Settings!$B$4+SUM($D$4:$D534)-SUM($E$4:$E534))</f>
        <v/>
      </c>
    </row>
    <row r="535" spans="1:6" x14ac:dyDescent="0.3">
      <c r="A535" s="17"/>
      <c r="B535" s="14"/>
      <c r="C535" s="14"/>
      <c r="D535" s="18"/>
      <c r="E535" s="18"/>
      <c r="F535" s="19" t="str">
        <f>IF(AND($D535="",$E535=""),"",Settings!$B$4+SUM($D$4:$D535)-SUM($E$4:$E535))</f>
        <v/>
      </c>
    </row>
    <row r="536" spans="1:6" x14ac:dyDescent="0.3">
      <c r="A536" s="17"/>
      <c r="B536" s="14"/>
      <c r="C536" s="14"/>
      <c r="D536" s="18"/>
      <c r="E536" s="18"/>
      <c r="F536" s="19" t="str">
        <f>IF(AND($D536="",$E536=""),"",Settings!$B$4+SUM($D$4:$D536)-SUM($E$4:$E536))</f>
        <v/>
      </c>
    </row>
    <row r="537" spans="1:6" x14ac:dyDescent="0.3">
      <c r="A537" s="17"/>
      <c r="B537" s="14"/>
      <c r="C537" s="14"/>
      <c r="D537" s="18"/>
      <c r="E537" s="18"/>
      <c r="F537" s="19" t="str">
        <f>IF(AND($D537="",$E537=""),"",Settings!$B$4+SUM($D$4:$D537)-SUM($E$4:$E537))</f>
        <v/>
      </c>
    </row>
    <row r="538" spans="1:6" x14ac:dyDescent="0.3">
      <c r="A538" s="17"/>
      <c r="B538" s="14"/>
      <c r="C538" s="14"/>
      <c r="D538" s="18"/>
      <c r="E538" s="18"/>
      <c r="F538" s="19" t="str">
        <f>IF(AND($D538="",$E538=""),"",Settings!$B$4+SUM($D$4:$D538)-SUM($E$4:$E538))</f>
        <v/>
      </c>
    </row>
    <row r="539" spans="1:6" x14ac:dyDescent="0.3">
      <c r="A539" s="17"/>
      <c r="B539" s="14"/>
      <c r="C539" s="14"/>
      <c r="D539" s="18"/>
      <c r="E539" s="18"/>
      <c r="F539" s="19" t="str">
        <f>IF(AND($D539="",$E539=""),"",Settings!$B$4+SUM($D$4:$D539)-SUM($E$4:$E539))</f>
        <v/>
      </c>
    </row>
    <row r="540" spans="1:6" x14ac:dyDescent="0.3">
      <c r="A540" s="17"/>
      <c r="B540" s="14"/>
      <c r="C540" s="14"/>
      <c r="D540" s="18"/>
      <c r="E540" s="18"/>
      <c r="F540" s="19" t="str">
        <f>IF(AND($D540="",$E540=""),"",Settings!$B$4+SUM($D$4:$D540)-SUM($E$4:$E540))</f>
        <v/>
      </c>
    </row>
    <row r="541" spans="1:6" x14ac:dyDescent="0.3">
      <c r="A541" s="17"/>
      <c r="B541" s="14"/>
      <c r="C541" s="14"/>
      <c r="D541" s="18"/>
      <c r="E541" s="18"/>
      <c r="F541" s="19" t="str">
        <f>IF(AND($D541="",$E541=""),"",Settings!$B$4+SUM($D$4:$D541)-SUM($E$4:$E541))</f>
        <v/>
      </c>
    </row>
    <row r="542" spans="1:6" x14ac:dyDescent="0.3">
      <c r="A542" s="17"/>
      <c r="B542" s="14"/>
      <c r="C542" s="14"/>
      <c r="D542" s="18"/>
      <c r="E542" s="18"/>
      <c r="F542" s="19" t="str">
        <f>IF(AND($D542="",$E542=""),"",Settings!$B$4+SUM($D$4:$D542)-SUM($E$4:$E542))</f>
        <v/>
      </c>
    </row>
    <row r="543" spans="1:6" x14ac:dyDescent="0.3">
      <c r="A543" s="17"/>
      <c r="B543" s="14"/>
      <c r="C543" s="14"/>
      <c r="D543" s="18"/>
      <c r="E543" s="18"/>
      <c r="F543" s="19" t="str">
        <f>IF(AND($D543="",$E543=""),"",Settings!$B$4+SUM($D$4:$D543)-SUM($E$4:$E543))</f>
        <v/>
      </c>
    </row>
    <row r="544" spans="1:6" x14ac:dyDescent="0.3">
      <c r="A544" s="17"/>
      <c r="B544" s="14"/>
      <c r="C544" s="14"/>
      <c r="D544" s="18"/>
      <c r="E544" s="18"/>
      <c r="F544" s="19" t="str">
        <f>IF(AND($D544="",$E544=""),"",Settings!$B$4+SUM($D$4:$D544)-SUM($E$4:$E544))</f>
        <v/>
      </c>
    </row>
    <row r="545" spans="1:6" x14ac:dyDescent="0.3">
      <c r="A545" s="17"/>
      <c r="B545" s="14"/>
      <c r="C545" s="14"/>
      <c r="D545" s="18"/>
      <c r="E545" s="18"/>
      <c r="F545" s="19" t="str">
        <f>IF(AND($D545="",$E545=""),"",Settings!$B$4+SUM($D$4:$D545)-SUM($E$4:$E545))</f>
        <v/>
      </c>
    </row>
    <row r="546" spans="1:6" x14ac:dyDescent="0.3">
      <c r="A546" s="17"/>
      <c r="B546" s="14"/>
      <c r="C546" s="14"/>
      <c r="D546" s="18"/>
      <c r="E546" s="18"/>
      <c r="F546" s="19" t="str">
        <f>IF(AND($D546="",$E546=""),"",Settings!$B$4+SUM($D$4:$D546)-SUM($E$4:$E546))</f>
        <v/>
      </c>
    </row>
    <row r="547" spans="1:6" x14ac:dyDescent="0.3">
      <c r="A547" s="17"/>
      <c r="B547" s="14"/>
      <c r="C547" s="14"/>
      <c r="D547" s="18"/>
      <c r="E547" s="18"/>
      <c r="F547" s="19" t="str">
        <f>IF(AND($D547="",$E547=""),"",Settings!$B$4+SUM($D$4:$D547)-SUM($E$4:$E547))</f>
        <v/>
      </c>
    </row>
    <row r="548" spans="1:6" x14ac:dyDescent="0.3">
      <c r="A548" s="17"/>
      <c r="B548" s="14"/>
      <c r="C548" s="14"/>
      <c r="D548" s="18"/>
      <c r="E548" s="18"/>
      <c r="F548" s="19" t="str">
        <f>IF(AND($D548="",$E548=""),"",Settings!$B$4+SUM($D$4:$D548)-SUM($E$4:$E548))</f>
        <v/>
      </c>
    </row>
    <row r="549" spans="1:6" x14ac:dyDescent="0.3">
      <c r="A549" s="17"/>
      <c r="B549" s="14"/>
      <c r="C549" s="14"/>
      <c r="D549" s="18"/>
      <c r="E549" s="18"/>
      <c r="F549" s="19" t="str">
        <f>IF(AND($D549="",$E549=""),"",Settings!$B$4+SUM($D$4:$D549)-SUM($E$4:$E549))</f>
        <v/>
      </c>
    </row>
    <row r="550" spans="1:6" x14ac:dyDescent="0.3">
      <c r="A550" s="17"/>
      <c r="B550" s="14"/>
      <c r="C550" s="14"/>
      <c r="D550" s="18"/>
      <c r="E550" s="18"/>
      <c r="F550" s="19" t="str">
        <f>IF(AND($D550="",$E550=""),"",Settings!$B$4+SUM($D$4:$D550)-SUM($E$4:$E550))</f>
        <v/>
      </c>
    </row>
    <row r="551" spans="1:6" x14ac:dyDescent="0.3">
      <c r="A551" s="17"/>
      <c r="B551" s="14"/>
      <c r="C551" s="14"/>
      <c r="D551" s="18"/>
      <c r="E551" s="18"/>
      <c r="F551" s="19" t="str">
        <f>IF(AND($D551="",$E551=""),"",Settings!$B$4+SUM($D$4:$D551)-SUM($E$4:$E551))</f>
        <v/>
      </c>
    </row>
    <row r="552" spans="1:6" x14ac:dyDescent="0.3">
      <c r="A552" s="17"/>
      <c r="B552" s="14"/>
      <c r="C552" s="14"/>
      <c r="D552" s="18"/>
      <c r="E552" s="18"/>
      <c r="F552" s="19" t="str">
        <f>IF(AND($D552="",$E552=""),"",Settings!$B$4+SUM($D$4:$D552)-SUM($E$4:$E552))</f>
        <v/>
      </c>
    </row>
    <row r="553" spans="1:6" x14ac:dyDescent="0.3">
      <c r="A553" s="17"/>
      <c r="B553" s="14"/>
      <c r="C553" s="14"/>
      <c r="D553" s="18"/>
      <c r="E553" s="18"/>
      <c r="F553" s="19" t="str">
        <f>IF(AND($D553="",$E553=""),"",Settings!$B$4+SUM($D$4:$D553)-SUM($E$4:$E553))</f>
        <v/>
      </c>
    </row>
    <row r="554" spans="1:6" x14ac:dyDescent="0.3">
      <c r="A554" s="17"/>
      <c r="B554" s="14"/>
      <c r="C554" s="14"/>
      <c r="D554" s="18"/>
      <c r="E554" s="18"/>
      <c r="F554" s="19" t="str">
        <f>IF(AND($D554="",$E554=""),"",Settings!$B$4+SUM($D$4:$D554)-SUM($E$4:$E554))</f>
        <v/>
      </c>
    </row>
    <row r="555" spans="1:6" x14ac:dyDescent="0.3">
      <c r="A555" s="17"/>
      <c r="B555" s="14"/>
      <c r="C555" s="14"/>
      <c r="D555" s="18"/>
      <c r="E555" s="18"/>
      <c r="F555" s="19" t="str">
        <f>IF(AND($D555="",$E555=""),"",Settings!$B$4+SUM($D$4:$D555)-SUM($E$4:$E555))</f>
        <v/>
      </c>
    </row>
    <row r="556" spans="1:6" x14ac:dyDescent="0.3">
      <c r="A556" s="17"/>
      <c r="B556" s="14"/>
      <c r="C556" s="14"/>
      <c r="D556" s="18"/>
      <c r="E556" s="18"/>
      <c r="F556" s="19" t="str">
        <f>IF(AND($D556="",$E556=""),"",Settings!$B$4+SUM($D$4:$D556)-SUM($E$4:$E556))</f>
        <v/>
      </c>
    </row>
    <row r="557" spans="1:6" x14ac:dyDescent="0.3">
      <c r="A557" s="17"/>
      <c r="B557" s="14"/>
      <c r="C557" s="14"/>
      <c r="D557" s="18"/>
      <c r="E557" s="18"/>
      <c r="F557" s="19" t="str">
        <f>IF(AND($D557="",$E557=""),"",Settings!$B$4+SUM($D$4:$D557)-SUM($E$4:$E557))</f>
        <v/>
      </c>
    </row>
    <row r="558" spans="1:6" x14ac:dyDescent="0.3">
      <c r="A558" s="17"/>
      <c r="B558" s="14"/>
      <c r="C558" s="14"/>
      <c r="D558" s="18"/>
      <c r="E558" s="18"/>
      <c r="F558" s="19" t="str">
        <f>IF(AND($D558="",$E558=""),"",Settings!$B$4+SUM($D$4:$D558)-SUM($E$4:$E558))</f>
        <v/>
      </c>
    </row>
    <row r="559" spans="1:6" x14ac:dyDescent="0.3">
      <c r="A559" s="17"/>
      <c r="B559" s="14"/>
      <c r="C559" s="14"/>
      <c r="D559" s="18"/>
      <c r="E559" s="18"/>
      <c r="F559" s="19" t="str">
        <f>IF(AND($D559="",$E559=""),"",Settings!$B$4+SUM($D$4:$D559)-SUM($E$4:$E559))</f>
        <v/>
      </c>
    </row>
    <row r="560" spans="1:6" x14ac:dyDescent="0.3">
      <c r="A560" s="17"/>
      <c r="B560" s="14"/>
      <c r="C560" s="14"/>
      <c r="D560" s="18"/>
      <c r="E560" s="18"/>
      <c r="F560" s="19" t="str">
        <f>IF(AND($D560="",$E560=""),"",Settings!$B$4+SUM($D$4:$D560)-SUM($E$4:$E560))</f>
        <v/>
      </c>
    </row>
    <row r="561" spans="1:6" x14ac:dyDescent="0.3">
      <c r="A561" s="17"/>
      <c r="B561" s="14"/>
      <c r="C561" s="14"/>
      <c r="D561" s="18"/>
      <c r="E561" s="18"/>
      <c r="F561" s="19" t="str">
        <f>IF(AND($D561="",$E561=""),"",Settings!$B$4+SUM($D$4:$D561)-SUM($E$4:$E561))</f>
        <v/>
      </c>
    </row>
    <row r="562" spans="1:6" x14ac:dyDescent="0.3">
      <c r="A562" s="17"/>
      <c r="B562" s="14"/>
      <c r="C562" s="14"/>
      <c r="D562" s="18"/>
      <c r="E562" s="18"/>
      <c r="F562" s="19" t="str">
        <f>IF(AND($D562="",$E562=""),"",Settings!$B$4+SUM($D$4:$D562)-SUM($E$4:$E562))</f>
        <v/>
      </c>
    </row>
    <row r="563" spans="1:6" x14ac:dyDescent="0.3">
      <c r="A563" s="17"/>
      <c r="B563" s="14"/>
      <c r="C563" s="14"/>
      <c r="D563" s="18"/>
      <c r="E563" s="18"/>
      <c r="F563" s="19" t="str">
        <f>IF(AND($D563="",$E563=""),"",Settings!$B$4+SUM($D$4:$D563)-SUM($E$4:$E563))</f>
        <v/>
      </c>
    </row>
    <row r="564" spans="1:6" x14ac:dyDescent="0.3">
      <c r="A564" s="17"/>
      <c r="B564" s="14"/>
      <c r="C564" s="14"/>
      <c r="D564" s="18"/>
      <c r="E564" s="18"/>
      <c r="F564" s="19" t="str">
        <f>IF(AND($D564="",$E564=""),"",Settings!$B$4+SUM($D$4:$D564)-SUM($E$4:$E564))</f>
        <v/>
      </c>
    </row>
    <row r="565" spans="1:6" x14ac:dyDescent="0.3">
      <c r="A565" s="17"/>
      <c r="B565" s="14"/>
      <c r="C565" s="14"/>
      <c r="D565" s="18"/>
      <c r="E565" s="18"/>
      <c r="F565" s="19" t="str">
        <f>IF(AND($D565="",$E565=""),"",Settings!$B$4+SUM($D$4:$D565)-SUM($E$4:$E565))</f>
        <v/>
      </c>
    </row>
    <row r="566" spans="1:6" x14ac:dyDescent="0.3">
      <c r="A566" s="17"/>
      <c r="B566" s="14"/>
      <c r="C566" s="14"/>
      <c r="D566" s="18"/>
      <c r="E566" s="18"/>
      <c r="F566" s="19" t="str">
        <f>IF(AND($D566="",$E566=""),"",Settings!$B$4+SUM($D$4:$D566)-SUM($E$4:$E566))</f>
        <v/>
      </c>
    </row>
    <row r="567" spans="1:6" x14ac:dyDescent="0.3">
      <c r="A567" s="17"/>
      <c r="B567" s="14"/>
      <c r="C567" s="14"/>
      <c r="D567" s="18"/>
      <c r="E567" s="18"/>
      <c r="F567" s="19" t="str">
        <f>IF(AND($D567="",$E567=""),"",Settings!$B$4+SUM($D$4:$D567)-SUM($E$4:$E567))</f>
        <v/>
      </c>
    </row>
    <row r="568" spans="1:6" x14ac:dyDescent="0.3">
      <c r="A568" s="17"/>
      <c r="B568" s="14"/>
      <c r="C568" s="14"/>
      <c r="D568" s="18"/>
      <c r="E568" s="18"/>
      <c r="F568" s="19" t="str">
        <f>IF(AND($D568="",$E568=""),"",Settings!$B$4+SUM($D$4:$D568)-SUM($E$4:$E568))</f>
        <v/>
      </c>
    </row>
    <row r="569" spans="1:6" x14ac:dyDescent="0.3">
      <c r="A569" s="17"/>
      <c r="B569" s="14"/>
      <c r="C569" s="14"/>
      <c r="D569" s="18"/>
      <c r="E569" s="18"/>
      <c r="F569" s="19" t="str">
        <f>IF(AND($D569="",$E569=""),"",Settings!$B$4+SUM($D$4:$D569)-SUM($E$4:$E569))</f>
        <v/>
      </c>
    </row>
    <row r="570" spans="1:6" x14ac:dyDescent="0.3">
      <c r="A570" s="17"/>
      <c r="B570" s="14"/>
      <c r="C570" s="14"/>
      <c r="D570" s="18"/>
      <c r="E570" s="18"/>
      <c r="F570" s="19" t="str">
        <f>IF(AND($D570="",$E570=""),"",Settings!$B$4+SUM($D$4:$D570)-SUM($E$4:$E570))</f>
        <v/>
      </c>
    </row>
    <row r="571" spans="1:6" x14ac:dyDescent="0.3">
      <c r="A571" s="17"/>
      <c r="B571" s="14"/>
      <c r="C571" s="14"/>
      <c r="D571" s="18"/>
      <c r="E571" s="18"/>
      <c r="F571" s="19" t="str">
        <f>IF(AND($D571="",$E571=""),"",Settings!$B$4+SUM($D$4:$D571)-SUM($E$4:$E571))</f>
        <v/>
      </c>
    </row>
    <row r="572" spans="1:6" x14ac:dyDescent="0.3">
      <c r="A572" s="17"/>
      <c r="B572" s="14"/>
      <c r="C572" s="14"/>
      <c r="D572" s="18"/>
      <c r="E572" s="18"/>
      <c r="F572" s="19" t="str">
        <f>IF(AND($D572="",$E572=""),"",Settings!$B$4+SUM($D$4:$D572)-SUM($E$4:$E572))</f>
        <v/>
      </c>
    </row>
    <row r="573" spans="1:6" x14ac:dyDescent="0.3">
      <c r="A573" s="17"/>
      <c r="B573" s="14"/>
      <c r="C573" s="14"/>
      <c r="D573" s="18"/>
      <c r="E573" s="18"/>
      <c r="F573" s="19" t="str">
        <f>IF(AND($D573="",$E573=""),"",Settings!$B$4+SUM($D$4:$D573)-SUM($E$4:$E573))</f>
        <v/>
      </c>
    </row>
    <row r="574" spans="1:6" x14ac:dyDescent="0.3">
      <c r="A574" s="17"/>
      <c r="B574" s="14"/>
      <c r="C574" s="14"/>
      <c r="D574" s="18"/>
      <c r="E574" s="18"/>
      <c r="F574" s="19" t="str">
        <f>IF(AND($D574="",$E574=""),"",Settings!$B$4+SUM($D$4:$D574)-SUM($E$4:$E574))</f>
        <v/>
      </c>
    </row>
    <row r="575" spans="1:6" x14ac:dyDescent="0.3">
      <c r="A575" s="17"/>
      <c r="B575" s="14"/>
      <c r="C575" s="14"/>
      <c r="D575" s="18"/>
      <c r="E575" s="18"/>
      <c r="F575" s="19" t="str">
        <f>IF(AND($D575="",$E575=""),"",Settings!$B$4+SUM($D$4:$D575)-SUM($E$4:$E575))</f>
        <v/>
      </c>
    </row>
    <row r="576" spans="1:6" x14ac:dyDescent="0.3">
      <c r="A576" s="17"/>
      <c r="B576" s="14"/>
      <c r="C576" s="14"/>
      <c r="D576" s="18"/>
      <c r="E576" s="18"/>
      <c r="F576" s="19" t="str">
        <f>IF(AND($D576="",$E576=""),"",Settings!$B$4+SUM($D$4:$D576)-SUM($E$4:$E576))</f>
        <v/>
      </c>
    </row>
    <row r="577" spans="1:6" x14ac:dyDescent="0.3">
      <c r="A577" s="17"/>
      <c r="B577" s="14"/>
      <c r="C577" s="14"/>
      <c r="D577" s="18"/>
      <c r="E577" s="18"/>
      <c r="F577" s="19" t="str">
        <f>IF(AND($D577="",$E577=""),"",Settings!$B$4+SUM($D$4:$D577)-SUM($E$4:$E577))</f>
        <v/>
      </c>
    </row>
    <row r="578" spans="1:6" x14ac:dyDescent="0.3">
      <c r="A578" s="17"/>
      <c r="B578" s="14"/>
      <c r="C578" s="14"/>
      <c r="D578" s="18"/>
      <c r="E578" s="18"/>
      <c r="F578" s="19" t="str">
        <f>IF(AND($D578="",$E578=""),"",Settings!$B$4+SUM($D$4:$D578)-SUM($E$4:$E578))</f>
        <v/>
      </c>
    </row>
    <row r="579" spans="1:6" x14ac:dyDescent="0.3">
      <c r="A579" s="17"/>
      <c r="B579" s="14"/>
      <c r="C579" s="14"/>
      <c r="D579" s="18"/>
      <c r="E579" s="18"/>
      <c r="F579" s="19" t="str">
        <f>IF(AND($D579="",$E579=""),"",Settings!$B$4+SUM($D$4:$D579)-SUM($E$4:$E579))</f>
        <v/>
      </c>
    </row>
    <row r="580" spans="1:6" x14ac:dyDescent="0.3">
      <c r="A580" s="17"/>
      <c r="B580" s="14"/>
      <c r="C580" s="14"/>
      <c r="D580" s="18"/>
      <c r="E580" s="18"/>
      <c r="F580" s="19" t="str">
        <f>IF(AND($D580="",$E580=""),"",Settings!$B$4+SUM($D$4:$D580)-SUM($E$4:$E580))</f>
        <v/>
      </c>
    </row>
    <row r="581" spans="1:6" x14ac:dyDescent="0.3">
      <c r="A581" s="17"/>
      <c r="B581" s="14"/>
      <c r="C581" s="14"/>
      <c r="D581" s="18"/>
      <c r="E581" s="18"/>
      <c r="F581" s="19" t="str">
        <f>IF(AND($D581="",$E581=""),"",Settings!$B$4+SUM($D$4:$D581)-SUM($E$4:$E581))</f>
        <v/>
      </c>
    </row>
    <row r="582" spans="1:6" x14ac:dyDescent="0.3">
      <c r="A582" s="17"/>
      <c r="B582" s="14"/>
      <c r="C582" s="14"/>
      <c r="D582" s="18"/>
      <c r="E582" s="18"/>
      <c r="F582" s="19" t="str">
        <f>IF(AND($D582="",$E582=""),"",Settings!$B$4+SUM($D$4:$D582)-SUM($E$4:$E582))</f>
        <v/>
      </c>
    </row>
    <row r="583" spans="1:6" x14ac:dyDescent="0.3">
      <c r="A583" s="17"/>
      <c r="B583" s="14"/>
      <c r="C583" s="14"/>
      <c r="D583" s="18"/>
      <c r="E583" s="18"/>
      <c r="F583" s="19" t="str">
        <f>IF(AND($D583="",$E583=""),"",Settings!$B$4+SUM($D$4:$D583)-SUM($E$4:$E583))</f>
        <v/>
      </c>
    </row>
    <row r="584" spans="1:6" x14ac:dyDescent="0.3">
      <c r="A584" s="17"/>
      <c r="B584" s="14"/>
      <c r="C584" s="14"/>
      <c r="D584" s="18"/>
      <c r="E584" s="18"/>
      <c r="F584" s="19" t="str">
        <f>IF(AND($D584="",$E584=""),"",Settings!$B$4+SUM($D$4:$D584)-SUM($E$4:$E584))</f>
        <v/>
      </c>
    </row>
    <row r="585" spans="1:6" x14ac:dyDescent="0.3">
      <c r="A585" s="17"/>
      <c r="B585" s="14"/>
      <c r="C585" s="14"/>
      <c r="D585" s="18"/>
      <c r="E585" s="18"/>
      <c r="F585" s="19" t="str">
        <f>IF(AND($D585="",$E585=""),"",Settings!$B$4+SUM($D$4:$D585)-SUM($E$4:$E585))</f>
        <v/>
      </c>
    </row>
    <row r="586" spans="1:6" x14ac:dyDescent="0.3">
      <c r="A586" s="17"/>
      <c r="B586" s="14"/>
      <c r="C586" s="14"/>
      <c r="D586" s="18"/>
      <c r="E586" s="18"/>
      <c r="F586" s="19" t="str">
        <f>IF(AND($D586="",$E586=""),"",Settings!$B$4+SUM($D$4:$D586)-SUM($E$4:$E586))</f>
        <v/>
      </c>
    </row>
    <row r="587" spans="1:6" x14ac:dyDescent="0.3">
      <c r="A587" s="17"/>
      <c r="B587" s="14"/>
      <c r="C587" s="14"/>
      <c r="D587" s="18"/>
      <c r="E587" s="18"/>
      <c r="F587" s="19" t="str">
        <f>IF(AND($D587="",$E587=""),"",Settings!$B$4+SUM($D$4:$D587)-SUM($E$4:$E587))</f>
        <v/>
      </c>
    </row>
    <row r="588" spans="1:6" x14ac:dyDescent="0.3">
      <c r="A588" s="17"/>
      <c r="B588" s="14"/>
      <c r="C588" s="14"/>
      <c r="D588" s="18"/>
      <c r="E588" s="18"/>
      <c r="F588" s="19" t="str">
        <f>IF(AND($D588="",$E588=""),"",Settings!$B$4+SUM($D$4:$D588)-SUM($E$4:$E588))</f>
        <v/>
      </c>
    </row>
    <row r="589" spans="1:6" x14ac:dyDescent="0.3">
      <c r="A589" s="17"/>
      <c r="B589" s="14"/>
      <c r="C589" s="14"/>
      <c r="D589" s="18"/>
      <c r="E589" s="18"/>
      <c r="F589" s="19" t="str">
        <f>IF(AND($D589="",$E589=""),"",Settings!$B$4+SUM($D$4:$D589)-SUM($E$4:$E589))</f>
        <v/>
      </c>
    </row>
    <row r="590" spans="1:6" x14ac:dyDescent="0.3">
      <c r="A590" s="17"/>
      <c r="B590" s="14"/>
      <c r="C590" s="14"/>
      <c r="D590" s="18"/>
      <c r="E590" s="18"/>
      <c r="F590" s="19" t="str">
        <f>IF(AND($D590="",$E590=""),"",Settings!$B$4+SUM($D$4:$D590)-SUM($E$4:$E590))</f>
        <v/>
      </c>
    </row>
    <row r="591" spans="1:6" x14ac:dyDescent="0.3">
      <c r="A591" s="17"/>
      <c r="B591" s="14"/>
      <c r="C591" s="14"/>
      <c r="D591" s="18"/>
      <c r="E591" s="18"/>
      <c r="F591" s="19" t="str">
        <f>IF(AND($D591="",$E591=""),"",Settings!$B$4+SUM($D$4:$D591)-SUM($E$4:$E591))</f>
        <v/>
      </c>
    </row>
    <row r="592" spans="1:6" x14ac:dyDescent="0.3">
      <c r="A592" s="17"/>
      <c r="B592" s="14"/>
      <c r="C592" s="14"/>
      <c r="D592" s="18"/>
      <c r="E592" s="18"/>
      <c r="F592" s="19" t="str">
        <f>IF(AND($D592="",$E592=""),"",Settings!$B$4+SUM($D$4:$D592)-SUM($E$4:$E592))</f>
        <v/>
      </c>
    </row>
    <row r="593" spans="1:6" x14ac:dyDescent="0.3">
      <c r="A593" s="17"/>
      <c r="B593" s="14"/>
      <c r="C593" s="14"/>
      <c r="D593" s="18"/>
      <c r="E593" s="18"/>
      <c r="F593" s="19" t="str">
        <f>IF(AND($D593="",$E593=""),"",Settings!$B$4+SUM($D$4:$D593)-SUM($E$4:$E593))</f>
        <v/>
      </c>
    </row>
    <row r="594" spans="1:6" x14ac:dyDescent="0.3">
      <c r="A594" s="17"/>
      <c r="B594" s="14"/>
      <c r="C594" s="14"/>
      <c r="D594" s="18"/>
      <c r="E594" s="18"/>
      <c r="F594" s="19" t="str">
        <f>IF(AND($D594="",$E594=""),"",Settings!$B$4+SUM($D$4:$D594)-SUM($E$4:$E594))</f>
        <v/>
      </c>
    </row>
    <row r="595" spans="1:6" x14ac:dyDescent="0.3">
      <c r="A595" s="17"/>
      <c r="B595" s="14"/>
      <c r="C595" s="14"/>
      <c r="D595" s="18"/>
      <c r="E595" s="18"/>
      <c r="F595" s="19" t="str">
        <f>IF(AND($D595="",$E595=""),"",Settings!$B$4+SUM($D$4:$D595)-SUM($E$4:$E595))</f>
        <v/>
      </c>
    </row>
    <row r="596" spans="1:6" x14ac:dyDescent="0.3">
      <c r="A596" s="17"/>
      <c r="B596" s="14"/>
      <c r="C596" s="14"/>
      <c r="D596" s="18"/>
      <c r="E596" s="18"/>
      <c r="F596" s="19" t="str">
        <f>IF(AND($D596="",$E596=""),"",Settings!$B$4+SUM($D$4:$D596)-SUM($E$4:$E596))</f>
        <v/>
      </c>
    </row>
    <row r="597" spans="1:6" x14ac:dyDescent="0.3">
      <c r="A597" s="17"/>
      <c r="B597" s="14"/>
      <c r="C597" s="14"/>
      <c r="D597" s="18"/>
      <c r="E597" s="18"/>
      <c r="F597" s="19" t="str">
        <f>IF(AND($D597="",$E597=""),"",Settings!$B$4+SUM($D$4:$D597)-SUM($E$4:$E597))</f>
        <v/>
      </c>
    </row>
    <row r="598" spans="1:6" x14ac:dyDescent="0.3">
      <c r="A598" s="17"/>
      <c r="B598" s="14"/>
      <c r="C598" s="14"/>
      <c r="D598" s="18"/>
      <c r="E598" s="18"/>
      <c r="F598" s="19" t="str">
        <f>IF(AND($D598="",$E598=""),"",Settings!$B$4+SUM($D$4:$D598)-SUM($E$4:$E598))</f>
        <v/>
      </c>
    </row>
    <row r="599" spans="1:6" x14ac:dyDescent="0.3">
      <c r="A599" s="17"/>
      <c r="B599" s="14"/>
      <c r="C599" s="14"/>
      <c r="D599" s="18"/>
      <c r="E599" s="18"/>
      <c r="F599" s="19" t="str">
        <f>IF(AND($D599="",$E599=""),"",Settings!$B$4+SUM($D$4:$D599)-SUM($E$4:$E599))</f>
        <v/>
      </c>
    </row>
    <row r="600" spans="1:6" x14ac:dyDescent="0.3">
      <c r="A600" s="17"/>
      <c r="B600" s="14"/>
      <c r="C600" s="14"/>
      <c r="D600" s="18"/>
      <c r="E600" s="18"/>
      <c r="F600" s="19" t="str">
        <f>IF(AND($D600="",$E600=""),"",Settings!$B$4+SUM($D$4:$D600)-SUM($E$4:$E600))</f>
        <v/>
      </c>
    </row>
    <row r="601" spans="1:6" x14ac:dyDescent="0.3">
      <c r="A601" s="17"/>
      <c r="B601" s="14"/>
      <c r="C601" s="14"/>
      <c r="D601" s="18"/>
      <c r="E601" s="18"/>
      <c r="F601" s="19" t="str">
        <f>IF(AND($D601="",$E601=""),"",Settings!$B$4+SUM($D$4:$D601)-SUM($E$4:$E601))</f>
        <v/>
      </c>
    </row>
    <row r="602" spans="1:6" x14ac:dyDescent="0.3">
      <c r="A602" s="17"/>
      <c r="B602" s="14"/>
      <c r="C602" s="14"/>
      <c r="D602" s="18"/>
      <c r="E602" s="18"/>
      <c r="F602" s="19" t="str">
        <f>IF(AND($D602="",$E602=""),"",Settings!$B$4+SUM($D$4:$D602)-SUM($E$4:$E602))</f>
        <v/>
      </c>
    </row>
    <row r="603" spans="1:6" x14ac:dyDescent="0.3">
      <c r="A603" s="17"/>
      <c r="B603" s="14"/>
      <c r="C603" s="14"/>
      <c r="D603" s="18"/>
      <c r="E603" s="18"/>
      <c r="F603" s="19" t="str">
        <f>IF(AND($D603="",$E603=""),"",Settings!$B$4+SUM($D$4:$D603)-SUM($E$4:$E603))</f>
        <v/>
      </c>
    </row>
    <row r="604" spans="1:6" x14ac:dyDescent="0.3">
      <c r="A604" s="17"/>
      <c r="B604" s="14"/>
      <c r="C604" s="14"/>
      <c r="D604" s="18"/>
      <c r="E604" s="18"/>
      <c r="F604" s="19" t="str">
        <f>IF(AND($D604="",$E604=""),"",Settings!$B$4+SUM($D$4:$D604)-SUM($E$4:$E604))</f>
        <v/>
      </c>
    </row>
    <row r="605" spans="1:6" x14ac:dyDescent="0.3">
      <c r="A605" s="17"/>
      <c r="B605" s="14"/>
      <c r="C605" s="14"/>
      <c r="D605" s="18"/>
      <c r="E605" s="18"/>
      <c r="F605" s="19" t="str">
        <f>IF(AND($D605="",$E605=""),"",Settings!$B$4+SUM($D$4:$D605)-SUM($E$4:$E605))</f>
        <v/>
      </c>
    </row>
    <row r="606" spans="1:6" x14ac:dyDescent="0.3">
      <c r="A606" s="17"/>
      <c r="B606" s="14"/>
      <c r="C606" s="14"/>
      <c r="D606" s="18"/>
      <c r="E606" s="18"/>
      <c r="F606" s="19" t="str">
        <f>IF(AND($D606="",$E606=""),"",Settings!$B$4+SUM($D$4:$D606)-SUM($E$4:$E606))</f>
        <v/>
      </c>
    </row>
    <row r="607" spans="1:6" x14ac:dyDescent="0.3">
      <c r="A607" s="17"/>
      <c r="B607" s="14"/>
      <c r="C607" s="14"/>
      <c r="D607" s="18"/>
      <c r="E607" s="18"/>
      <c r="F607" s="19" t="str">
        <f>IF(AND($D607="",$E607=""),"",Settings!$B$4+SUM($D$4:$D607)-SUM($E$4:$E607))</f>
        <v/>
      </c>
    </row>
    <row r="608" spans="1:6" x14ac:dyDescent="0.3">
      <c r="A608" s="17"/>
      <c r="B608" s="14"/>
      <c r="C608" s="14"/>
      <c r="D608" s="18"/>
      <c r="E608" s="18"/>
      <c r="F608" s="19" t="str">
        <f>IF(AND($D608="",$E608=""),"",Settings!$B$4+SUM($D$4:$D608)-SUM($E$4:$E608))</f>
        <v/>
      </c>
    </row>
    <row r="609" spans="1:6" x14ac:dyDescent="0.3">
      <c r="A609" s="17"/>
      <c r="B609" s="14"/>
      <c r="C609" s="14"/>
      <c r="D609" s="18"/>
      <c r="E609" s="18"/>
      <c r="F609" s="19" t="str">
        <f>IF(AND($D609="",$E609=""),"",Settings!$B$4+SUM($D$4:$D609)-SUM($E$4:$E609))</f>
        <v/>
      </c>
    </row>
    <row r="610" spans="1:6" x14ac:dyDescent="0.3">
      <c r="A610" s="17"/>
      <c r="B610" s="14"/>
      <c r="C610" s="14"/>
      <c r="D610" s="18"/>
      <c r="E610" s="18"/>
      <c r="F610" s="19" t="str">
        <f>IF(AND($D610="",$E610=""),"",Settings!$B$4+SUM($D$4:$D610)-SUM($E$4:$E610))</f>
        <v/>
      </c>
    </row>
    <row r="611" spans="1:6" x14ac:dyDescent="0.3">
      <c r="A611" s="17"/>
      <c r="B611" s="14"/>
      <c r="C611" s="14"/>
      <c r="D611" s="18"/>
      <c r="E611" s="18"/>
      <c r="F611" s="19" t="str">
        <f>IF(AND($D611="",$E611=""),"",Settings!$B$4+SUM($D$4:$D611)-SUM($E$4:$E611))</f>
        <v/>
      </c>
    </row>
    <row r="612" spans="1:6" x14ac:dyDescent="0.3">
      <c r="A612" s="17"/>
      <c r="B612" s="14"/>
      <c r="C612" s="14"/>
      <c r="D612" s="18"/>
      <c r="E612" s="18"/>
      <c r="F612" s="19" t="str">
        <f>IF(AND($D612="",$E612=""),"",Settings!$B$4+SUM($D$4:$D612)-SUM($E$4:$E612))</f>
        <v/>
      </c>
    </row>
    <row r="613" spans="1:6" x14ac:dyDescent="0.3">
      <c r="A613" s="17"/>
      <c r="B613" s="14"/>
      <c r="C613" s="14"/>
      <c r="D613" s="18"/>
      <c r="E613" s="18"/>
      <c r="F613" s="19" t="str">
        <f>IF(AND($D613="",$E613=""),"",Settings!$B$4+SUM($D$4:$D613)-SUM($E$4:$E613))</f>
        <v/>
      </c>
    </row>
    <row r="614" spans="1:6" x14ac:dyDescent="0.3">
      <c r="A614" s="17"/>
      <c r="B614" s="14"/>
      <c r="C614" s="14"/>
      <c r="D614" s="18"/>
      <c r="E614" s="18"/>
      <c r="F614" s="19" t="str">
        <f>IF(AND($D614="",$E614=""),"",Settings!$B$4+SUM($D$4:$D614)-SUM($E$4:$E614))</f>
        <v/>
      </c>
    </row>
    <row r="615" spans="1:6" x14ac:dyDescent="0.3">
      <c r="A615" s="17"/>
      <c r="B615" s="14"/>
      <c r="C615" s="14"/>
      <c r="D615" s="18"/>
      <c r="E615" s="18"/>
      <c r="F615" s="19" t="str">
        <f>IF(AND($D615="",$E615=""),"",Settings!$B$4+SUM($D$4:$D615)-SUM($E$4:$E615))</f>
        <v/>
      </c>
    </row>
    <row r="616" spans="1:6" x14ac:dyDescent="0.3">
      <c r="A616" s="17"/>
      <c r="B616" s="14"/>
      <c r="C616" s="14"/>
      <c r="D616" s="18"/>
      <c r="E616" s="18"/>
      <c r="F616" s="19" t="str">
        <f>IF(AND($D616="",$E616=""),"",Settings!$B$4+SUM($D$4:$D616)-SUM($E$4:$E616))</f>
        <v/>
      </c>
    </row>
    <row r="617" spans="1:6" x14ac:dyDescent="0.3">
      <c r="A617" s="17"/>
      <c r="B617" s="14"/>
      <c r="C617" s="14"/>
      <c r="D617" s="18"/>
      <c r="E617" s="18"/>
      <c r="F617" s="19" t="str">
        <f>IF(AND($D617="",$E617=""),"",Settings!$B$4+SUM($D$4:$D617)-SUM($E$4:$E617))</f>
        <v/>
      </c>
    </row>
    <row r="618" spans="1:6" x14ac:dyDescent="0.3">
      <c r="A618" s="17"/>
      <c r="B618" s="14"/>
      <c r="C618" s="14"/>
      <c r="D618" s="18"/>
      <c r="E618" s="18"/>
      <c r="F618" s="19" t="str">
        <f>IF(AND($D618="",$E618=""),"",Settings!$B$4+SUM($D$4:$D618)-SUM($E$4:$E618))</f>
        <v/>
      </c>
    </row>
    <row r="619" spans="1:6" x14ac:dyDescent="0.3">
      <c r="A619" s="17"/>
      <c r="B619" s="14"/>
      <c r="C619" s="14"/>
      <c r="D619" s="18"/>
      <c r="E619" s="18"/>
      <c r="F619" s="19" t="str">
        <f>IF(AND($D619="",$E619=""),"",Settings!$B$4+SUM($D$4:$D619)-SUM($E$4:$E619))</f>
        <v/>
      </c>
    </row>
    <row r="620" spans="1:6" x14ac:dyDescent="0.3">
      <c r="A620" s="17"/>
      <c r="B620" s="14"/>
      <c r="C620" s="14"/>
      <c r="D620" s="18"/>
      <c r="E620" s="18"/>
      <c r="F620" s="19" t="str">
        <f>IF(AND($D620="",$E620=""),"",Settings!$B$4+SUM($D$4:$D620)-SUM($E$4:$E620))</f>
        <v/>
      </c>
    </row>
    <row r="621" spans="1:6" x14ac:dyDescent="0.3">
      <c r="A621" s="17"/>
      <c r="B621" s="14"/>
      <c r="C621" s="14"/>
      <c r="D621" s="18"/>
      <c r="E621" s="18"/>
      <c r="F621" s="19" t="str">
        <f>IF(AND($D621="",$E621=""),"",Settings!$B$4+SUM($D$4:$D621)-SUM($E$4:$E621))</f>
        <v/>
      </c>
    </row>
    <row r="622" spans="1:6" x14ac:dyDescent="0.3">
      <c r="A622" s="17"/>
      <c r="B622" s="14"/>
      <c r="C622" s="14"/>
      <c r="D622" s="18"/>
      <c r="E622" s="18"/>
      <c r="F622" s="19" t="str">
        <f>IF(AND($D622="",$E622=""),"",Settings!$B$4+SUM($D$4:$D622)-SUM($E$4:$E622))</f>
        <v/>
      </c>
    </row>
    <row r="623" spans="1:6" x14ac:dyDescent="0.3">
      <c r="A623" s="17"/>
      <c r="B623" s="14"/>
      <c r="C623" s="14"/>
      <c r="D623" s="18"/>
      <c r="E623" s="18"/>
      <c r="F623" s="19" t="str">
        <f>IF(AND($D623="",$E623=""),"",Settings!$B$4+SUM($D$4:$D623)-SUM($E$4:$E623))</f>
        <v/>
      </c>
    </row>
    <row r="624" spans="1:6" x14ac:dyDescent="0.3">
      <c r="A624" s="17"/>
      <c r="B624" s="14"/>
      <c r="C624" s="14"/>
      <c r="D624" s="18"/>
      <c r="E624" s="18"/>
      <c r="F624" s="19" t="str">
        <f>IF(AND($D624="",$E624=""),"",Settings!$B$4+SUM($D$4:$D624)-SUM($E$4:$E624))</f>
        <v/>
      </c>
    </row>
    <row r="625" spans="1:6" x14ac:dyDescent="0.3">
      <c r="A625" s="17"/>
      <c r="B625" s="14"/>
      <c r="C625" s="14"/>
      <c r="D625" s="18"/>
      <c r="E625" s="18"/>
      <c r="F625" s="19" t="str">
        <f>IF(AND($D625="",$E625=""),"",Settings!$B$4+SUM($D$4:$D625)-SUM($E$4:$E625))</f>
        <v/>
      </c>
    </row>
    <row r="626" spans="1:6" x14ac:dyDescent="0.3">
      <c r="A626" s="17"/>
      <c r="B626" s="14"/>
      <c r="C626" s="14"/>
      <c r="D626" s="18"/>
      <c r="E626" s="18"/>
      <c r="F626" s="19" t="str">
        <f>IF(AND($D626="",$E626=""),"",Settings!$B$4+SUM($D$4:$D626)-SUM($E$4:$E626))</f>
        <v/>
      </c>
    </row>
    <row r="627" spans="1:6" x14ac:dyDescent="0.3">
      <c r="A627" s="17"/>
      <c r="B627" s="14"/>
      <c r="C627" s="14"/>
      <c r="D627" s="18"/>
      <c r="E627" s="18"/>
      <c r="F627" s="19" t="str">
        <f>IF(AND($D627="",$E627=""),"",Settings!$B$4+SUM($D$4:$D627)-SUM($E$4:$E627))</f>
        <v/>
      </c>
    </row>
    <row r="628" spans="1:6" x14ac:dyDescent="0.3">
      <c r="A628" s="17"/>
      <c r="B628" s="14"/>
      <c r="C628" s="14"/>
      <c r="D628" s="18"/>
      <c r="E628" s="18"/>
      <c r="F628" s="19" t="str">
        <f>IF(AND($D628="",$E628=""),"",Settings!$B$4+SUM($D$4:$D628)-SUM($E$4:$E628))</f>
        <v/>
      </c>
    </row>
    <row r="629" spans="1:6" x14ac:dyDescent="0.3">
      <c r="A629" s="17"/>
      <c r="B629" s="14"/>
      <c r="C629" s="14"/>
      <c r="D629" s="18"/>
      <c r="E629" s="18"/>
      <c r="F629" s="19" t="str">
        <f>IF(AND($D629="",$E629=""),"",Settings!$B$4+SUM($D$4:$D629)-SUM($E$4:$E629))</f>
        <v/>
      </c>
    </row>
    <row r="630" spans="1:6" x14ac:dyDescent="0.3">
      <c r="A630" s="17"/>
      <c r="B630" s="14"/>
      <c r="C630" s="14"/>
      <c r="D630" s="18"/>
      <c r="E630" s="18"/>
      <c r="F630" s="19" t="str">
        <f>IF(AND($D630="",$E630=""),"",Settings!$B$4+SUM($D$4:$D630)-SUM($E$4:$E630))</f>
        <v/>
      </c>
    </row>
    <row r="631" spans="1:6" x14ac:dyDescent="0.3">
      <c r="A631" s="17"/>
      <c r="B631" s="14"/>
      <c r="C631" s="14"/>
      <c r="D631" s="18"/>
      <c r="E631" s="18"/>
      <c r="F631" s="19" t="str">
        <f>IF(AND($D631="",$E631=""),"",Settings!$B$4+SUM($D$4:$D631)-SUM($E$4:$E631))</f>
        <v/>
      </c>
    </row>
    <row r="632" spans="1:6" x14ac:dyDescent="0.3">
      <c r="A632" s="17"/>
      <c r="B632" s="14"/>
      <c r="C632" s="14"/>
      <c r="D632" s="18"/>
      <c r="E632" s="18"/>
      <c r="F632" s="19" t="str">
        <f>IF(AND($D632="",$E632=""),"",Settings!$B$4+SUM($D$4:$D632)-SUM($E$4:$E632))</f>
        <v/>
      </c>
    </row>
    <row r="633" spans="1:6" x14ac:dyDescent="0.3">
      <c r="A633" s="17"/>
      <c r="B633" s="14"/>
      <c r="C633" s="14"/>
      <c r="D633" s="18"/>
      <c r="E633" s="18"/>
      <c r="F633" s="19" t="str">
        <f>IF(AND($D633="",$E633=""),"",Settings!$B$4+SUM($D$4:$D633)-SUM($E$4:$E633))</f>
        <v/>
      </c>
    </row>
    <row r="634" spans="1:6" x14ac:dyDescent="0.3">
      <c r="A634" s="17"/>
      <c r="B634" s="14"/>
      <c r="C634" s="14"/>
      <c r="D634" s="18"/>
      <c r="E634" s="18"/>
      <c r="F634" s="19" t="str">
        <f>IF(AND($D634="",$E634=""),"",Settings!$B$4+SUM($D$4:$D634)-SUM($E$4:$E634))</f>
        <v/>
      </c>
    </row>
    <row r="635" spans="1:6" x14ac:dyDescent="0.3">
      <c r="A635" s="17"/>
      <c r="B635" s="14"/>
      <c r="C635" s="14"/>
      <c r="D635" s="18"/>
      <c r="E635" s="18"/>
      <c r="F635" s="19" t="str">
        <f>IF(AND($D635="",$E635=""),"",Settings!$B$4+SUM($D$4:$D635)-SUM($E$4:$E635))</f>
        <v/>
      </c>
    </row>
    <row r="636" spans="1:6" x14ac:dyDescent="0.3">
      <c r="A636" s="17"/>
      <c r="B636" s="14"/>
      <c r="C636" s="14"/>
      <c r="D636" s="18"/>
      <c r="E636" s="18"/>
      <c r="F636" s="19" t="str">
        <f>IF(AND($D636="",$E636=""),"",Settings!$B$4+SUM($D$4:$D636)-SUM($E$4:$E636))</f>
        <v/>
      </c>
    </row>
    <row r="637" spans="1:6" x14ac:dyDescent="0.3">
      <c r="A637" s="17"/>
      <c r="B637" s="14"/>
      <c r="C637" s="14"/>
      <c r="D637" s="18"/>
      <c r="E637" s="18"/>
      <c r="F637" s="19" t="str">
        <f>IF(AND($D637="",$E637=""),"",Settings!$B$4+SUM($D$4:$D637)-SUM($E$4:$E637))</f>
        <v/>
      </c>
    </row>
    <row r="638" spans="1:6" x14ac:dyDescent="0.3">
      <c r="A638" s="17"/>
      <c r="B638" s="14"/>
      <c r="C638" s="14"/>
      <c r="D638" s="18"/>
      <c r="E638" s="18"/>
      <c r="F638" s="19" t="str">
        <f>IF(AND($D638="",$E638=""),"",Settings!$B$4+SUM($D$4:$D638)-SUM($E$4:$E638))</f>
        <v/>
      </c>
    </row>
    <row r="639" spans="1:6" x14ac:dyDescent="0.3">
      <c r="A639" s="17"/>
      <c r="B639" s="14"/>
      <c r="C639" s="14"/>
      <c r="D639" s="18"/>
      <c r="E639" s="18"/>
      <c r="F639" s="19" t="str">
        <f>IF(AND($D639="",$E639=""),"",Settings!$B$4+SUM($D$4:$D639)-SUM($E$4:$E639))</f>
        <v/>
      </c>
    </row>
    <row r="640" spans="1:6" x14ac:dyDescent="0.3">
      <c r="A640" s="17"/>
      <c r="B640" s="14"/>
      <c r="C640" s="14"/>
      <c r="D640" s="18"/>
      <c r="E640" s="18"/>
      <c r="F640" s="19" t="str">
        <f>IF(AND($D640="",$E640=""),"",Settings!$B$4+SUM($D$4:$D640)-SUM($E$4:$E640))</f>
        <v/>
      </c>
    </row>
    <row r="641" spans="1:6" x14ac:dyDescent="0.3">
      <c r="A641" s="17"/>
      <c r="B641" s="14"/>
      <c r="C641" s="14"/>
      <c r="D641" s="18"/>
      <c r="E641" s="18"/>
      <c r="F641" s="19" t="str">
        <f>IF(AND($D641="",$E641=""),"",Settings!$B$4+SUM($D$4:$D641)-SUM($E$4:$E641))</f>
        <v/>
      </c>
    </row>
    <row r="642" spans="1:6" x14ac:dyDescent="0.3">
      <c r="A642" s="17"/>
      <c r="B642" s="14"/>
      <c r="C642" s="14"/>
      <c r="D642" s="18"/>
      <c r="E642" s="18"/>
      <c r="F642" s="19" t="str">
        <f>IF(AND($D642="",$E642=""),"",Settings!$B$4+SUM($D$4:$D642)-SUM($E$4:$E642))</f>
        <v/>
      </c>
    </row>
    <row r="643" spans="1:6" x14ac:dyDescent="0.3">
      <c r="A643" s="17"/>
      <c r="B643" s="14"/>
      <c r="C643" s="14"/>
      <c r="D643" s="18"/>
      <c r="E643" s="18"/>
      <c r="F643" s="19" t="str">
        <f>IF(AND($D643="",$E643=""),"",Settings!$B$4+SUM($D$4:$D643)-SUM($E$4:$E643))</f>
        <v/>
      </c>
    </row>
    <row r="644" spans="1:6" x14ac:dyDescent="0.3">
      <c r="A644" s="17"/>
      <c r="B644" s="14"/>
      <c r="C644" s="14"/>
      <c r="D644" s="18"/>
      <c r="E644" s="18"/>
      <c r="F644" s="19" t="str">
        <f>IF(AND($D644="",$E644=""),"",Settings!$B$4+SUM($D$4:$D644)-SUM($E$4:$E644))</f>
        <v/>
      </c>
    </row>
    <row r="645" spans="1:6" x14ac:dyDescent="0.3">
      <c r="A645" s="17"/>
      <c r="B645" s="14"/>
      <c r="C645" s="14"/>
      <c r="D645" s="18"/>
      <c r="E645" s="18"/>
      <c r="F645" s="19" t="str">
        <f>IF(AND($D645="",$E645=""),"",Settings!$B$4+SUM($D$4:$D645)-SUM($E$4:$E645))</f>
        <v/>
      </c>
    </row>
    <row r="646" spans="1:6" x14ac:dyDescent="0.3">
      <c r="A646" s="17"/>
      <c r="B646" s="14"/>
      <c r="C646" s="14"/>
      <c r="D646" s="18"/>
      <c r="E646" s="18"/>
      <c r="F646" s="19" t="str">
        <f>IF(AND($D646="",$E646=""),"",Settings!$B$4+SUM($D$4:$D646)-SUM($E$4:$E646))</f>
        <v/>
      </c>
    </row>
    <row r="647" spans="1:6" x14ac:dyDescent="0.3">
      <c r="A647" s="17"/>
      <c r="B647" s="14"/>
      <c r="C647" s="14"/>
      <c r="D647" s="18"/>
      <c r="E647" s="18"/>
      <c r="F647" s="19" t="str">
        <f>IF(AND($D647="",$E647=""),"",Settings!$B$4+SUM($D$4:$D647)-SUM($E$4:$E647))</f>
        <v/>
      </c>
    </row>
    <row r="648" spans="1:6" x14ac:dyDescent="0.3">
      <c r="A648" s="17"/>
      <c r="B648" s="14"/>
      <c r="C648" s="14"/>
      <c r="D648" s="18"/>
      <c r="E648" s="18"/>
      <c r="F648" s="19" t="str">
        <f>IF(AND($D648="",$E648=""),"",Settings!$B$4+SUM($D$4:$D648)-SUM($E$4:$E648))</f>
        <v/>
      </c>
    </row>
    <row r="649" spans="1:6" x14ac:dyDescent="0.3">
      <c r="A649" s="17"/>
      <c r="B649" s="14"/>
      <c r="C649" s="14"/>
      <c r="D649" s="18"/>
      <c r="E649" s="18"/>
      <c r="F649" s="19" t="str">
        <f>IF(AND($D649="",$E649=""),"",Settings!$B$4+SUM($D$4:$D649)-SUM($E$4:$E649))</f>
        <v/>
      </c>
    </row>
    <row r="650" spans="1:6" x14ac:dyDescent="0.3">
      <c r="A650" s="17"/>
      <c r="B650" s="14"/>
      <c r="C650" s="14"/>
      <c r="D650" s="18"/>
      <c r="E650" s="18"/>
      <c r="F650" s="19" t="str">
        <f>IF(AND($D650="",$E650=""),"",Settings!$B$4+SUM($D$4:$D650)-SUM($E$4:$E650))</f>
        <v/>
      </c>
    </row>
    <row r="651" spans="1:6" x14ac:dyDescent="0.3">
      <c r="A651" s="17"/>
      <c r="B651" s="14"/>
      <c r="C651" s="14"/>
      <c r="D651" s="18"/>
      <c r="E651" s="18"/>
      <c r="F651" s="19" t="str">
        <f>IF(AND($D651="",$E651=""),"",Settings!$B$4+SUM($D$4:$D651)-SUM($E$4:$E651))</f>
        <v/>
      </c>
    </row>
    <row r="652" spans="1:6" x14ac:dyDescent="0.3">
      <c r="A652" s="17"/>
      <c r="B652" s="14"/>
      <c r="C652" s="14"/>
      <c r="D652" s="18"/>
      <c r="E652" s="18"/>
      <c r="F652" s="19" t="str">
        <f>IF(AND($D652="",$E652=""),"",Settings!$B$4+SUM($D$4:$D652)-SUM($E$4:$E652))</f>
        <v/>
      </c>
    </row>
    <row r="653" spans="1:6" x14ac:dyDescent="0.3">
      <c r="A653" s="17"/>
      <c r="B653" s="14"/>
      <c r="C653" s="14"/>
      <c r="D653" s="18"/>
      <c r="E653" s="18"/>
      <c r="F653" s="19" t="str">
        <f>IF(AND($D653="",$E653=""),"",Settings!$B$4+SUM($D$4:$D653)-SUM($E$4:$E653))</f>
        <v/>
      </c>
    </row>
    <row r="654" spans="1:6" x14ac:dyDescent="0.3">
      <c r="A654" s="17"/>
      <c r="B654" s="14"/>
      <c r="C654" s="14"/>
      <c r="D654" s="18"/>
      <c r="E654" s="18"/>
      <c r="F654" s="19" t="str">
        <f>IF(AND($D654="",$E654=""),"",Settings!$B$4+SUM($D$4:$D654)-SUM($E$4:$E654))</f>
        <v/>
      </c>
    </row>
    <row r="655" spans="1:6" x14ac:dyDescent="0.3">
      <c r="A655" s="17"/>
      <c r="B655" s="14"/>
      <c r="C655" s="14"/>
      <c r="D655" s="18"/>
      <c r="E655" s="18"/>
      <c r="F655" s="19" t="str">
        <f>IF(AND($D655="",$E655=""),"",Settings!$B$4+SUM($D$4:$D655)-SUM($E$4:$E655))</f>
        <v/>
      </c>
    </row>
    <row r="656" spans="1:6" x14ac:dyDescent="0.3">
      <c r="A656" s="17"/>
      <c r="B656" s="14"/>
      <c r="C656" s="14"/>
      <c r="D656" s="18"/>
      <c r="E656" s="18"/>
      <c r="F656" s="19" t="str">
        <f>IF(AND($D656="",$E656=""),"",Settings!$B$4+SUM($D$4:$D656)-SUM($E$4:$E656))</f>
        <v/>
      </c>
    </row>
    <row r="657" spans="1:6" x14ac:dyDescent="0.3">
      <c r="A657" s="17"/>
      <c r="B657" s="14"/>
      <c r="C657" s="14"/>
      <c r="D657" s="18"/>
      <c r="E657" s="18"/>
      <c r="F657" s="19" t="str">
        <f>IF(AND($D657="",$E657=""),"",Settings!$B$4+SUM($D$4:$D657)-SUM($E$4:$E657))</f>
        <v/>
      </c>
    </row>
    <row r="658" spans="1:6" x14ac:dyDescent="0.3">
      <c r="A658" s="17"/>
      <c r="B658" s="14"/>
      <c r="C658" s="14"/>
      <c r="D658" s="18"/>
      <c r="E658" s="18"/>
      <c r="F658" s="19" t="str">
        <f>IF(AND($D658="",$E658=""),"",Settings!$B$4+SUM($D$4:$D658)-SUM($E$4:$E658))</f>
        <v/>
      </c>
    </row>
    <row r="659" spans="1:6" x14ac:dyDescent="0.3">
      <c r="A659" s="17"/>
      <c r="B659" s="14"/>
      <c r="C659" s="14"/>
      <c r="D659" s="18"/>
      <c r="E659" s="18"/>
      <c r="F659" s="19" t="str">
        <f>IF(AND($D659="",$E659=""),"",Settings!$B$4+SUM($D$4:$D659)-SUM($E$4:$E659))</f>
        <v/>
      </c>
    </row>
    <row r="660" spans="1:6" x14ac:dyDescent="0.3">
      <c r="A660" s="17"/>
      <c r="B660" s="14"/>
      <c r="C660" s="14"/>
      <c r="D660" s="18"/>
      <c r="E660" s="18"/>
      <c r="F660" s="19" t="str">
        <f>IF(AND($D660="",$E660=""),"",Settings!$B$4+SUM($D$4:$D660)-SUM($E$4:$E660))</f>
        <v/>
      </c>
    </row>
    <row r="661" spans="1:6" x14ac:dyDescent="0.3">
      <c r="A661" s="17"/>
      <c r="B661" s="14"/>
      <c r="C661" s="14"/>
      <c r="D661" s="18"/>
      <c r="E661" s="18"/>
      <c r="F661" s="19" t="str">
        <f>IF(AND($D661="",$E661=""),"",Settings!$B$4+SUM($D$4:$D661)-SUM($E$4:$E661))</f>
        <v/>
      </c>
    </row>
    <row r="662" spans="1:6" x14ac:dyDescent="0.3">
      <c r="A662" s="17"/>
      <c r="B662" s="14"/>
      <c r="C662" s="14"/>
      <c r="D662" s="18"/>
      <c r="E662" s="18"/>
      <c r="F662" s="19" t="str">
        <f>IF(AND($D662="",$E662=""),"",Settings!$B$4+SUM($D$4:$D662)-SUM($E$4:$E662))</f>
        <v/>
      </c>
    </row>
    <row r="663" spans="1:6" x14ac:dyDescent="0.3">
      <c r="A663" s="17"/>
      <c r="B663" s="14"/>
      <c r="C663" s="14"/>
      <c r="D663" s="18"/>
      <c r="E663" s="18"/>
      <c r="F663" s="19" t="str">
        <f>IF(AND($D663="",$E663=""),"",Settings!$B$4+SUM($D$4:$D663)-SUM($E$4:$E663))</f>
        <v/>
      </c>
    </row>
    <row r="664" spans="1:6" x14ac:dyDescent="0.3">
      <c r="A664" s="17"/>
      <c r="B664" s="14"/>
      <c r="C664" s="14"/>
      <c r="D664" s="18"/>
      <c r="E664" s="18"/>
      <c r="F664" s="19" t="str">
        <f>IF(AND($D664="",$E664=""),"",Settings!$B$4+SUM($D$4:$D664)-SUM($E$4:$E664))</f>
        <v/>
      </c>
    </row>
    <row r="665" spans="1:6" x14ac:dyDescent="0.3">
      <c r="A665" s="17"/>
      <c r="B665" s="14"/>
      <c r="C665" s="14"/>
      <c r="D665" s="18"/>
      <c r="E665" s="18"/>
      <c r="F665" s="19" t="str">
        <f>IF(AND($D665="",$E665=""),"",Settings!$B$4+SUM($D$4:$D665)-SUM($E$4:$E665))</f>
        <v/>
      </c>
    </row>
    <row r="666" spans="1:6" x14ac:dyDescent="0.3">
      <c r="A666" s="17"/>
      <c r="B666" s="14"/>
      <c r="C666" s="14"/>
      <c r="D666" s="18"/>
      <c r="E666" s="18"/>
      <c r="F666" s="19" t="str">
        <f>IF(AND($D666="",$E666=""),"",Settings!$B$4+SUM($D$4:$D666)-SUM($E$4:$E666))</f>
        <v/>
      </c>
    </row>
    <row r="667" spans="1:6" x14ac:dyDescent="0.3">
      <c r="A667" s="17"/>
      <c r="B667" s="14"/>
      <c r="C667" s="14"/>
      <c r="D667" s="18"/>
      <c r="E667" s="18"/>
      <c r="F667" s="19" t="str">
        <f>IF(AND($D667="",$E667=""),"",Settings!$B$4+SUM($D$4:$D667)-SUM($E$4:$E667))</f>
        <v/>
      </c>
    </row>
    <row r="668" spans="1:6" x14ac:dyDescent="0.3">
      <c r="A668" s="17"/>
      <c r="B668" s="14"/>
      <c r="C668" s="14"/>
      <c r="D668" s="18"/>
      <c r="E668" s="18"/>
      <c r="F668" s="19" t="str">
        <f>IF(AND($D668="",$E668=""),"",Settings!$B$4+SUM($D$4:$D668)-SUM($E$4:$E668))</f>
        <v/>
      </c>
    </row>
    <row r="669" spans="1:6" x14ac:dyDescent="0.3">
      <c r="A669" s="17"/>
      <c r="B669" s="14"/>
      <c r="C669" s="14"/>
      <c r="D669" s="18"/>
      <c r="E669" s="18"/>
      <c r="F669" s="19" t="str">
        <f>IF(AND($D669="",$E669=""),"",Settings!$B$4+SUM($D$4:$D669)-SUM($E$4:$E669))</f>
        <v/>
      </c>
    </row>
    <row r="670" spans="1:6" x14ac:dyDescent="0.3">
      <c r="A670" s="17"/>
      <c r="B670" s="14"/>
      <c r="C670" s="14"/>
      <c r="D670" s="18"/>
      <c r="E670" s="18"/>
      <c r="F670" s="19" t="str">
        <f>IF(AND($D670="",$E670=""),"",Settings!$B$4+SUM($D$4:$D670)-SUM($E$4:$E670))</f>
        <v/>
      </c>
    </row>
    <row r="671" spans="1:6" x14ac:dyDescent="0.3">
      <c r="A671" s="17"/>
      <c r="B671" s="14"/>
      <c r="C671" s="14"/>
      <c r="D671" s="18"/>
      <c r="E671" s="18"/>
      <c r="F671" s="19" t="str">
        <f>IF(AND($D671="",$E671=""),"",Settings!$B$4+SUM($D$4:$D671)-SUM($E$4:$E671))</f>
        <v/>
      </c>
    </row>
    <row r="672" spans="1:6" x14ac:dyDescent="0.3">
      <c r="A672" s="17"/>
      <c r="B672" s="14"/>
      <c r="C672" s="14"/>
      <c r="D672" s="18"/>
      <c r="E672" s="18"/>
      <c r="F672" s="19" t="str">
        <f>IF(AND($D672="",$E672=""),"",Settings!$B$4+SUM($D$4:$D672)-SUM($E$4:$E672))</f>
        <v/>
      </c>
    </row>
    <row r="673" spans="1:6" x14ac:dyDescent="0.3">
      <c r="A673" s="17"/>
      <c r="B673" s="14"/>
      <c r="C673" s="14"/>
      <c r="D673" s="18"/>
      <c r="E673" s="18"/>
      <c r="F673" s="19" t="str">
        <f>IF(AND($D673="",$E673=""),"",Settings!$B$4+SUM($D$4:$D673)-SUM($E$4:$E673))</f>
        <v/>
      </c>
    </row>
    <row r="674" spans="1:6" x14ac:dyDescent="0.3">
      <c r="A674" s="17"/>
      <c r="B674" s="14"/>
      <c r="C674" s="14"/>
      <c r="D674" s="18"/>
      <c r="E674" s="18"/>
      <c r="F674" s="19" t="str">
        <f>IF(AND($D674="",$E674=""),"",Settings!$B$4+SUM($D$4:$D674)-SUM($E$4:$E674))</f>
        <v/>
      </c>
    </row>
    <row r="675" spans="1:6" x14ac:dyDescent="0.3">
      <c r="A675" s="17"/>
      <c r="B675" s="14"/>
      <c r="C675" s="14"/>
      <c r="D675" s="18"/>
      <c r="E675" s="18"/>
      <c r="F675" s="19" t="str">
        <f>IF(AND($D675="",$E675=""),"",Settings!$B$4+SUM($D$4:$D675)-SUM($E$4:$E675))</f>
        <v/>
      </c>
    </row>
    <row r="676" spans="1:6" x14ac:dyDescent="0.3">
      <c r="A676" s="17"/>
      <c r="B676" s="14"/>
      <c r="C676" s="14"/>
      <c r="D676" s="18"/>
      <c r="E676" s="18"/>
      <c r="F676" s="19" t="str">
        <f>IF(AND($D676="",$E676=""),"",Settings!$B$4+SUM($D$4:$D676)-SUM($E$4:$E676))</f>
        <v/>
      </c>
    </row>
    <row r="677" spans="1:6" x14ac:dyDescent="0.3">
      <c r="A677" s="17"/>
      <c r="B677" s="14"/>
      <c r="C677" s="14"/>
      <c r="D677" s="18"/>
      <c r="E677" s="18"/>
      <c r="F677" s="19" t="str">
        <f>IF(AND($D677="",$E677=""),"",Settings!$B$4+SUM($D$4:$D677)-SUM($E$4:$E677))</f>
        <v/>
      </c>
    </row>
    <row r="678" spans="1:6" x14ac:dyDescent="0.3">
      <c r="A678" s="17"/>
      <c r="B678" s="14"/>
      <c r="C678" s="14"/>
      <c r="D678" s="18"/>
      <c r="E678" s="18"/>
      <c r="F678" s="19" t="str">
        <f>IF(AND($D678="",$E678=""),"",Settings!$B$4+SUM($D$4:$D678)-SUM($E$4:$E678))</f>
        <v/>
      </c>
    </row>
    <row r="679" spans="1:6" x14ac:dyDescent="0.3">
      <c r="A679" s="17"/>
      <c r="B679" s="14"/>
      <c r="C679" s="14"/>
      <c r="D679" s="18"/>
      <c r="E679" s="18"/>
      <c r="F679" s="19" t="str">
        <f>IF(AND($D679="",$E679=""),"",Settings!$B$4+SUM($D$4:$D679)-SUM($E$4:$E679))</f>
        <v/>
      </c>
    </row>
    <row r="680" spans="1:6" x14ac:dyDescent="0.3">
      <c r="A680" s="17"/>
      <c r="B680" s="14"/>
      <c r="C680" s="14"/>
      <c r="D680" s="18"/>
      <c r="E680" s="18"/>
      <c r="F680" s="19" t="str">
        <f>IF(AND($D680="",$E680=""),"",Settings!$B$4+SUM($D$4:$D680)-SUM($E$4:$E680))</f>
        <v/>
      </c>
    </row>
    <row r="681" spans="1:6" x14ac:dyDescent="0.3">
      <c r="A681" s="17"/>
      <c r="B681" s="14"/>
      <c r="C681" s="14"/>
      <c r="D681" s="18"/>
      <c r="E681" s="18"/>
      <c r="F681" s="19" t="str">
        <f>IF(AND($D681="",$E681=""),"",Settings!$B$4+SUM($D$4:$D681)-SUM($E$4:$E681))</f>
        <v/>
      </c>
    </row>
    <row r="682" spans="1:6" x14ac:dyDescent="0.3">
      <c r="A682" s="17"/>
      <c r="B682" s="14"/>
      <c r="C682" s="14"/>
      <c r="D682" s="18"/>
      <c r="E682" s="18"/>
      <c r="F682" s="19" t="str">
        <f>IF(AND($D682="",$E682=""),"",Settings!$B$4+SUM($D$4:$D682)-SUM($E$4:$E682))</f>
        <v/>
      </c>
    </row>
    <row r="683" spans="1:6" x14ac:dyDescent="0.3">
      <c r="A683" s="17"/>
      <c r="B683" s="14"/>
      <c r="C683" s="14"/>
      <c r="D683" s="18"/>
      <c r="E683" s="18"/>
      <c r="F683" s="19" t="str">
        <f>IF(AND($D683="",$E683=""),"",Settings!$B$4+SUM($D$4:$D683)-SUM($E$4:$E683))</f>
        <v/>
      </c>
    </row>
    <row r="684" spans="1:6" x14ac:dyDescent="0.3">
      <c r="A684" s="17"/>
      <c r="B684" s="14"/>
      <c r="C684" s="14"/>
      <c r="D684" s="18"/>
      <c r="E684" s="18"/>
      <c r="F684" s="19" t="str">
        <f>IF(AND($D684="",$E684=""),"",Settings!$B$4+SUM($D$4:$D684)-SUM($E$4:$E684))</f>
        <v/>
      </c>
    </row>
    <row r="685" spans="1:6" x14ac:dyDescent="0.3">
      <c r="A685" s="17"/>
      <c r="B685" s="14"/>
      <c r="C685" s="14"/>
      <c r="D685" s="18"/>
      <c r="E685" s="18"/>
      <c r="F685" s="19" t="str">
        <f>IF(AND($D685="",$E685=""),"",Settings!$B$4+SUM($D$4:$D685)-SUM($E$4:$E685))</f>
        <v/>
      </c>
    </row>
    <row r="686" spans="1:6" x14ac:dyDescent="0.3">
      <c r="A686" s="17"/>
      <c r="B686" s="14"/>
      <c r="C686" s="14"/>
      <c r="D686" s="18"/>
      <c r="E686" s="18"/>
      <c r="F686" s="19" t="str">
        <f>IF(AND($D686="",$E686=""),"",Settings!$B$4+SUM($D$4:$D686)-SUM($E$4:$E686))</f>
        <v/>
      </c>
    </row>
    <row r="687" spans="1:6" x14ac:dyDescent="0.3">
      <c r="A687" s="17"/>
      <c r="B687" s="14"/>
      <c r="C687" s="14"/>
      <c r="D687" s="18"/>
      <c r="E687" s="18"/>
      <c r="F687" s="19" t="str">
        <f>IF(AND($D687="",$E687=""),"",Settings!$B$4+SUM($D$4:$D687)-SUM($E$4:$E687))</f>
        <v/>
      </c>
    </row>
    <row r="688" spans="1:6" x14ac:dyDescent="0.3">
      <c r="A688" s="17"/>
      <c r="B688" s="14"/>
      <c r="C688" s="14"/>
      <c r="D688" s="18"/>
      <c r="E688" s="18"/>
      <c r="F688" s="19" t="str">
        <f>IF(AND($D688="",$E688=""),"",Settings!$B$4+SUM($D$4:$D688)-SUM($E$4:$E688))</f>
        <v/>
      </c>
    </row>
    <row r="689" spans="1:6" x14ac:dyDescent="0.3">
      <c r="A689" s="17"/>
      <c r="B689" s="14"/>
      <c r="C689" s="14"/>
      <c r="D689" s="18"/>
      <c r="E689" s="18"/>
      <c r="F689" s="19" t="str">
        <f>IF(AND($D689="",$E689=""),"",Settings!$B$4+SUM($D$4:$D689)-SUM($E$4:$E689))</f>
        <v/>
      </c>
    </row>
    <row r="690" spans="1:6" x14ac:dyDescent="0.3">
      <c r="A690" s="17"/>
      <c r="B690" s="14"/>
      <c r="C690" s="14"/>
      <c r="D690" s="18"/>
      <c r="E690" s="18"/>
      <c r="F690" s="19" t="str">
        <f>IF(AND($D690="",$E690=""),"",Settings!$B$4+SUM($D$4:$D690)-SUM($E$4:$E690))</f>
        <v/>
      </c>
    </row>
    <row r="691" spans="1:6" x14ac:dyDescent="0.3">
      <c r="A691" s="17"/>
      <c r="B691" s="14"/>
      <c r="C691" s="14"/>
      <c r="D691" s="18"/>
      <c r="E691" s="18"/>
      <c r="F691" s="19" t="str">
        <f>IF(AND($D691="",$E691=""),"",Settings!$B$4+SUM($D$4:$D691)-SUM($E$4:$E691))</f>
        <v/>
      </c>
    </row>
    <row r="692" spans="1:6" x14ac:dyDescent="0.3">
      <c r="A692" s="17"/>
      <c r="B692" s="14"/>
      <c r="C692" s="14"/>
      <c r="D692" s="18"/>
      <c r="E692" s="18"/>
      <c r="F692" s="19" t="str">
        <f>IF(AND($D692="",$E692=""),"",Settings!$B$4+SUM($D$4:$D692)-SUM($E$4:$E692))</f>
        <v/>
      </c>
    </row>
    <row r="693" spans="1:6" x14ac:dyDescent="0.3">
      <c r="A693" s="17"/>
      <c r="B693" s="14"/>
      <c r="C693" s="14"/>
      <c r="D693" s="18"/>
      <c r="E693" s="18"/>
      <c r="F693" s="19" t="str">
        <f>IF(AND($D693="",$E693=""),"",Settings!$B$4+SUM($D$4:$D693)-SUM($E$4:$E693))</f>
        <v/>
      </c>
    </row>
    <row r="694" spans="1:6" x14ac:dyDescent="0.3">
      <c r="A694" s="17"/>
      <c r="B694" s="14"/>
      <c r="C694" s="14"/>
      <c r="D694" s="18"/>
      <c r="E694" s="18"/>
      <c r="F694" s="19" t="str">
        <f>IF(AND($D694="",$E694=""),"",Settings!$B$4+SUM($D$4:$D694)-SUM($E$4:$E694))</f>
        <v/>
      </c>
    </row>
    <row r="695" spans="1:6" x14ac:dyDescent="0.3">
      <c r="A695" s="17"/>
      <c r="B695" s="14"/>
      <c r="C695" s="14"/>
      <c r="D695" s="18"/>
      <c r="E695" s="18"/>
      <c r="F695" s="19" t="str">
        <f>IF(AND($D695="",$E695=""),"",Settings!$B$4+SUM($D$4:$D695)-SUM($E$4:$E695))</f>
        <v/>
      </c>
    </row>
    <row r="696" spans="1:6" x14ac:dyDescent="0.3">
      <c r="A696" s="17"/>
      <c r="B696" s="14"/>
      <c r="C696" s="14"/>
      <c r="D696" s="18"/>
      <c r="E696" s="18"/>
      <c r="F696" s="19" t="str">
        <f>IF(AND($D696="",$E696=""),"",Settings!$B$4+SUM($D$4:$D696)-SUM($E$4:$E696))</f>
        <v/>
      </c>
    </row>
    <row r="697" spans="1:6" x14ac:dyDescent="0.3">
      <c r="A697" s="17"/>
      <c r="B697" s="14"/>
      <c r="C697" s="14"/>
      <c r="D697" s="18"/>
      <c r="E697" s="18"/>
      <c r="F697" s="19" t="str">
        <f>IF(AND($D697="",$E697=""),"",Settings!$B$4+SUM($D$4:$D697)-SUM($E$4:$E697))</f>
        <v/>
      </c>
    </row>
    <row r="698" spans="1:6" x14ac:dyDescent="0.3">
      <c r="A698" s="17"/>
      <c r="B698" s="14"/>
      <c r="C698" s="14"/>
      <c r="D698" s="18"/>
      <c r="E698" s="18"/>
      <c r="F698" s="19" t="str">
        <f>IF(AND($D698="",$E698=""),"",Settings!$B$4+SUM($D$4:$D698)-SUM($E$4:$E698))</f>
        <v/>
      </c>
    </row>
    <row r="699" spans="1:6" x14ac:dyDescent="0.3">
      <c r="A699" s="17"/>
      <c r="B699" s="14"/>
      <c r="C699" s="14"/>
      <c r="D699" s="18"/>
      <c r="E699" s="18"/>
      <c r="F699" s="19" t="str">
        <f>IF(AND($D699="",$E699=""),"",Settings!$B$4+SUM($D$4:$D699)-SUM($E$4:$E699))</f>
        <v/>
      </c>
    </row>
    <row r="700" spans="1:6" x14ac:dyDescent="0.3">
      <c r="A700" s="17"/>
      <c r="B700" s="14"/>
      <c r="C700" s="14"/>
      <c r="D700" s="18"/>
      <c r="E700" s="18"/>
      <c r="F700" s="19" t="str">
        <f>IF(AND($D700="",$E700=""),"",Settings!$B$4+SUM($D$4:$D700)-SUM($E$4:$E700))</f>
        <v/>
      </c>
    </row>
    <row r="701" spans="1:6" x14ac:dyDescent="0.3">
      <c r="A701" s="17"/>
      <c r="B701" s="14"/>
      <c r="C701" s="14"/>
      <c r="D701" s="18"/>
      <c r="E701" s="18"/>
      <c r="F701" s="19" t="str">
        <f>IF(AND($D701="",$E701=""),"",Settings!$B$4+SUM($D$4:$D701)-SUM($E$4:$E701))</f>
        <v/>
      </c>
    </row>
    <row r="702" spans="1:6" x14ac:dyDescent="0.3">
      <c r="A702" s="17"/>
      <c r="B702" s="14"/>
      <c r="C702" s="14"/>
      <c r="D702" s="18"/>
      <c r="E702" s="18"/>
      <c r="F702" s="19" t="str">
        <f>IF(AND($D702="",$E702=""),"",Settings!$B$4+SUM($D$4:$D702)-SUM($E$4:$E702))</f>
        <v/>
      </c>
    </row>
    <row r="703" spans="1:6" x14ac:dyDescent="0.3">
      <c r="A703" s="17"/>
      <c r="B703" s="14"/>
      <c r="C703" s="14"/>
      <c r="D703" s="18"/>
      <c r="E703" s="18"/>
      <c r="F703" s="19" t="str">
        <f>IF(AND($D703="",$E703=""),"",Settings!$B$4+SUM($D$4:$D703)-SUM($E$4:$E703))</f>
        <v/>
      </c>
    </row>
    <row r="704" spans="1:6" x14ac:dyDescent="0.3">
      <c r="A704" s="17"/>
      <c r="B704" s="14"/>
      <c r="C704" s="14"/>
      <c r="D704" s="18"/>
      <c r="E704" s="18"/>
      <c r="F704" s="19" t="str">
        <f>IF(AND($D704="",$E704=""),"",Settings!$B$4+SUM($D$4:$D704)-SUM($E$4:$E704))</f>
        <v/>
      </c>
    </row>
    <row r="705" spans="1:6" x14ac:dyDescent="0.3">
      <c r="A705" s="17"/>
      <c r="B705" s="14"/>
      <c r="C705" s="14"/>
      <c r="D705" s="18"/>
      <c r="E705" s="18"/>
      <c r="F705" s="19" t="str">
        <f>IF(AND($D705="",$E705=""),"",Settings!$B$4+SUM($D$4:$D705)-SUM($E$4:$E705))</f>
        <v/>
      </c>
    </row>
    <row r="706" spans="1:6" x14ac:dyDescent="0.3">
      <c r="A706" s="17"/>
      <c r="B706" s="14"/>
      <c r="C706" s="14"/>
      <c r="D706" s="18"/>
      <c r="E706" s="18"/>
      <c r="F706" s="19" t="str">
        <f>IF(AND($D706="",$E706=""),"",Settings!$B$4+SUM($D$4:$D706)-SUM($E$4:$E706))</f>
        <v/>
      </c>
    </row>
    <row r="707" spans="1:6" x14ac:dyDescent="0.3">
      <c r="A707" s="17"/>
      <c r="B707" s="14"/>
      <c r="C707" s="14"/>
      <c r="D707" s="18"/>
      <c r="E707" s="18"/>
      <c r="F707" s="19" t="str">
        <f>IF(AND($D707="",$E707=""),"",Settings!$B$4+SUM($D$4:$D707)-SUM($E$4:$E707))</f>
        <v/>
      </c>
    </row>
    <row r="708" spans="1:6" x14ac:dyDescent="0.3">
      <c r="A708" s="17"/>
      <c r="B708" s="14"/>
      <c r="C708" s="14"/>
      <c r="D708" s="18"/>
      <c r="E708" s="18"/>
      <c r="F708" s="19" t="str">
        <f>IF(AND($D708="",$E708=""),"",Settings!$B$4+SUM($D$4:$D708)-SUM($E$4:$E708))</f>
        <v/>
      </c>
    </row>
    <row r="709" spans="1:6" x14ac:dyDescent="0.3">
      <c r="A709" s="17"/>
      <c r="B709" s="14"/>
      <c r="C709" s="14"/>
      <c r="D709" s="18"/>
      <c r="E709" s="18"/>
      <c r="F709" s="19" t="str">
        <f>IF(AND($D709="",$E709=""),"",Settings!$B$4+SUM($D$4:$D709)-SUM($E$4:$E709))</f>
        <v/>
      </c>
    </row>
    <row r="710" spans="1:6" x14ac:dyDescent="0.3">
      <c r="A710" s="17"/>
      <c r="B710" s="14"/>
      <c r="C710" s="14"/>
      <c r="D710" s="18"/>
      <c r="E710" s="18"/>
      <c r="F710" s="19" t="str">
        <f>IF(AND($D710="",$E710=""),"",Settings!$B$4+SUM($D$4:$D710)-SUM($E$4:$E710))</f>
        <v/>
      </c>
    </row>
    <row r="711" spans="1:6" x14ac:dyDescent="0.3">
      <c r="A711" s="17"/>
      <c r="B711" s="14"/>
      <c r="C711" s="14"/>
      <c r="D711" s="18"/>
      <c r="E711" s="18"/>
      <c r="F711" s="19" t="str">
        <f>IF(AND($D711="",$E711=""),"",Settings!$B$4+SUM($D$4:$D711)-SUM($E$4:$E711))</f>
        <v/>
      </c>
    </row>
    <row r="712" spans="1:6" x14ac:dyDescent="0.3">
      <c r="A712" s="17"/>
      <c r="B712" s="14"/>
      <c r="C712" s="14"/>
      <c r="D712" s="18"/>
      <c r="E712" s="18"/>
      <c r="F712" s="19" t="str">
        <f>IF(AND($D712="",$E712=""),"",Settings!$B$4+SUM($D$4:$D712)-SUM($E$4:$E712))</f>
        <v/>
      </c>
    </row>
    <row r="713" spans="1:6" x14ac:dyDescent="0.3">
      <c r="A713" s="17"/>
      <c r="B713" s="14"/>
      <c r="C713" s="14"/>
      <c r="D713" s="18"/>
      <c r="E713" s="18"/>
      <c r="F713" s="19" t="str">
        <f>IF(AND($D713="",$E713=""),"",Settings!$B$4+SUM($D$4:$D713)-SUM($E$4:$E713))</f>
        <v/>
      </c>
    </row>
    <row r="714" spans="1:6" x14ac:dyDescent="0.3">
      <c r="A714" s="17"/>
      <c r="B714" s="14"/>
      <c r="C714" s="14"/>
      <c r="D714" s="18"/>
      <c r="E714" s="18"/>
      <c r="F714" s="19" t="str">
        <f>IF(AND($D714="",$E714=""),"",Settings!$B$4+SUM($D$4:$D714)-SUM($E$4:$E714))</f>
        <v/>
      </c>
    </row>
    <row r="715" spans="1:6" x14ac:dyDescent="0.3">
      <c r="A715" s="17"/>
      <c r="B715" s="14"/>
      <c r="C715" s="14"/>
      <c r="D715" s="18"/>
      <c r="E715" s="18"/>
      <c r="F715" s="19" t="str">
        <f>IF(AND($D715="",$E715=""),"",Settings!$B$4+SUM($D$4:$D715)-SUM($E$4:$E715))</f>
        <v/>
      </c>
    </row>
    <row r="716" spans="1:6" x14ac:dyDescent="0.3">
      <c r="A716" s="17"/>
      <c r="B716" s="14"/>
      <c r="C716" s="14"/>
      <c r="D716" s="18"/>
      <c r="E716" s="18"/>
      <c r="F716" s="19" t="str">
        <f>IF(AND($D716="",$E716=""),"",Settings!$B$4+SUM($D$4:$D716)-SUM($E$4:$E716))</f>
        <v/>
      </c>
    </row>
    <row r="717" spans="1:6" x14ac:dyDescent="0.3">
      <c r="A717" s="17"/>
      <c r="B717" s="14"/>
      <c r="C717" s="14"/>
      <c r="D717" s="18"/>
      <c r="E717" s="18"/>
      <c r="F717" s="19" t="str">
        <f>IF(AND($D717="",$E717=""),"",Settings!$B$4+SUM($D$4:$D717)-SUM($E$4:$E717))</f>
        <v/>
      </c>
    </row>
    <row r="718" spans="1:6" x14ac:dyDescent="0.3">
      <c r="A718" s="17"/>
      <c r="B718" s="14"/>
      <c r="C718" s="14"/>
      <c r="D718" s="18"/>
      <c r="E718" s="18"/>
      <c r="F718" s="19" t="str">
        <f>IF(AND($D718="",$E718=""),"",Settings!$B$4+SUM($D$4:$D718)-SUM($E$4:$E718))</f>
        <v/>
      </c>
    </row>
    <row r="719" spans="1:6" x14ac:dyDescent="0.3">
      <c r="A719" s="17"/>
      <c r="B719" s="14"/>
      <c r="C719" s="14"/>
      <c r="D719" s="18"/>
      <c r="E719" s="18"/>
      <c r="F719" s="19" t="str">
        <f>IF(AND($D719="",$E719=""),"",Settings!$B$4+SUM($D$4:$D719)-SUM($E$4:$E719))</f>
        <v/>
      </c>
    </row>
    <row r="720" spans="1:6" x14ac:dyDescent="0.3">
      <c r="A720" s="17"/>
      <c r="B720" s="14"/>
      <c r="C720" s="14"/>
      <c r="D720" s="18"/>
      <c r="E720" s="18"/>
      <c r="F720" s="19" t="str">
        <f>IF(AND($D720="",$E720=""),"",Settings!$B$4+SUM($D$4:$D720)-SUM($E$4:$E720))</f>
        <v/>
      </c>
    </row>
    <row r="721" spans="1:6" x14ac:dyDescent="0.3">
      <c r="A721" s="17"/>
      <c r="B721" s="14"/>
      <c r="C721" s="14"/>
      <c r="D721" s="18"/>
      <c r="E721" s="18"/>
      <c r="F721" s="19" t="str">
        <f>IF(AND($D721="",$E721=""),"",Settings!$B$4+SUM($D$4:$D721)-SUM($E$4:$E721))</f>
        <v/>
      </c>
    </row>
    <row r="722" spans="1:6" x14ac:dyDescent="0.3">
      <c r="A722" s="17"/>
      <c r="B722" s="14"/>
      <c r="C722" s="14"/>
      <c r="D722" s="18"/>
      <c r="E722" s="18"/>
      <c r="F722" s="19" t="str">
        <f>IF(AND($D722="",$E722=""),"",Settings!$B$4+SUM($D$4:$D722)-SUM($E$4:$E722))</f>
        <v/>
      </c>
    </row>
    <row r="723" spans="1:6" x14ac:dyDescent="0.3">
      <c r="A723" s="17"/>
      <c r="B723" s="14"/>
      <c r="C723" s="14"/>
      <c r="D723" s="18"/>
      <c r="E723" s="18"/>
      <c r="F723" s="19" t="str">
        <f>IF(AND($D723="",$E723=""),"",Settings!$B$4+SUM($D$4:$D723)-SUM($E$4:$E723))</f>
        <v/>
      </c>
    </row>
    <row r="724" spans="1:6" x14ac:dyDescent="0.3">
      <c r="A724" s="17"/>
      <c r="B724" s="14"/>
      <c r="C724" s="14"/>
      <c r="D724" s="18"/>
      <c r="E724" s="18"/>
      <c r="F724" s="19" t="str">
        <f>IF(AND($D724="",$E724=""),"",Settings!$B$4+SUM($D$4:$D724)-SUM($E$4:$E724))</f>
        <v/>
      </c>
    </row>
    <row r="725" spans="1:6" x14ac:dyDescent="0.3">
      <c r="A725" s="17"/>
      <c r="B725" s="14"/>
      <c r="C725" s="14"/>
      <c r="D725" s="18"/>
      <c r="E725" s="18"/>
      <c r="F725" s="19" t="str">
        <f>IF(AND($D725="",$E725=""),"",Settings!$B$4+SUM($D$4:$D725)-SUM($E$4:$E725))</f>
        <v/>
      </c>
    </row>
    <row r="726" spans="1:6" x14ac:dyDescent="0.3">
      <c r="A726" s="17"/>
      <c r="B726" s="14"/>
      <c r="C726" s="14"/>
      <c r="D726" s="18"/>
      <c r="E726" s="18"/>
      <c r="F726" s="19" t="str">
        <f>IF(AND($D726="",$E726=""),"",Settings!$B$4+SUM($D$4:$D726)-SUM($E$4:$E726))</f>
        <v/>
      </c>
    </row>
    <row r="727" spans="1:6" x14ac:dyDescent="0.3">
      <c r="A727" s="17"/>
      <c r="B727" s="14"/>
      <c r="C727" s="14"/>
      <c r="D727" s="18"/>
      <c r="E727" s="18"/>
      <c r="F727" s="19" t="str">
        <f>IF(AND($D727="",$E727=""),"",Settings!$B$4+SUM($D$4:$D727)-SUM($E$4:$E727))</f>
        <v/>
      </c>
    </row>
    <row r="728" spans="1:6" x14ac:dyDescent="0.3">
      <c r="A728" s="17"/>
      <c r="B728" s="14"/>
      <c r="C728" s="14"/>
      <c r="D728" s="18"/>
      <c r="E728" s="18"/>
      <c r="F728" s="19" t="str">
        <f>IF(AND($D728="",$E728=""),"",Settings!$B$4+SUM($D$4:$D728)-SUM($E$4:$E728))</f>
        <v/>
      </c>
    </row>
    <row r="729" spans="1:6" x14ac:dyDescent="0.3">
      <c r="A729" s="17"/>
      <c r="B729" s="14"/>
      <c r="C729" s="14"/>
      <c r="D729" s="18"/>
      <c r="E729" s="18"/>
      <c r="F729" s="19" t="str">
        <f>IF(AND($D729="",$E729=""),"",Settings!$B$4+SUM($D$4:$D729)-SUM($E$4:$E729))</f>
        <v/>
      </c>
    </row>
    <row r="730" spans="1:6" x14ac:dyDescent="0.3">
      <c r="A730" s="17"/>
      <c r="B730" s="14"/>
      <c r="C730" s="14"/>
      <c r="D730" s="18"/>
      <c r="E730" s="18"/>
      <c r="F730" s="19" t="str">
        <f>IF(AND($D730="",$E730=""),"",Settings!$B$4+SUM($D$4:$D730)-SUM($E$4:$E730))</f>
        <v/>
      </c>
    </row>
    <row r="731" spans="1:6" x14ac:dyDescent="0.3">
      <c r="A731" s="17"/>
      <c r="B731" s="14"/>
      <c r="C731" s="14"/>
      <c r="D731" s="18"/>
      <c r="E731" s="18"/>
      <c r="F731" s="19" t="str">
        <f>IF(AND($D731="",$E731=""),"",Settings!$B$4+SUM($D$4:$D731)-SUM($E$4:$E731))</f>
        <v/>
      </c>
    </row>
    <row r="732" spans="1:6" x14ac:dyDescent="0.3">
      <c r="A732" s="17"/>
      <c r="B732" s="14"/>
      <c r="C732" s="14"/>
      <c r="D732" s="18"/>
      <c r="E732" s="18"/>
      <c r="F732" s="19" t="str">
        <f>IF(AND($D732="",$E732=""),"",Settings!$B$4+SUM($D$4:$D732)-SUM($E$4:$E732))</f>
        <v/>
      </c>
    </row>
    <row r="733" spans="1:6" x14ac:dyDescent="0.3">
      <c r="A733" s="17"/>
      <c r="B733" s="14"/>
      <c r="C733" s="14"/>
      <c r="D733" s="18"/>
      <c r="E733" s="18"/>
      <c r="F733" s="19" t="str">
        <f>IF(AND($D733="",$E733=""),"",Settings!$B$4+SUM($D$4:$D733)-SUM($E$4:$E733))</f>
        <v/>
      </c>
    </row>
    <row r="734" spans="1:6" x14ac:dyDescent="0.3">
      <c r="A734" s="17"/>
      <c r="B734" s="14"/>
      <c r="C734" s="14"/>
      <c r="D734" s="18"/>
      <c r="E734" s="18"/>
      <c r="F734" s="19" t="str">
        <f>IF(AND($D734="",$E734=""),"",Settings!$B$4+SUM($D$4:$D734)-SUM($E$4:$E734))</f>
        <v/>
      </c>
    </row>
    <row r="735" spans="1:6" x14ac:dyDescent="0.3">
      <c r="A735" s="17"/>
      <c r="B735" s="14"/>
      <c r="C735" s="14"/>
      <c r="D735" s="18"/>
      <c r="E735" s="18"/>
      <c r="F735" s="19" t="str">
        <f>IF(AND($D735="",$E735=""),"",Settings!$B$4+SUM($D$4:$D735)-SUM($E$4:$E735))</f>
        <v/>
      </c>
    </row>
    <row r="736" spans="1:6" x14ac:dyDescent="0.3">
      <c r="A736" s="17"/>
      <c r="B736" s="14"/>
      <c r="C736" s="14"/>
      <c r="D736" s="18"/>
      <c r="E736" s="18"/>
      <c r="F736" s="19" t="str">
        <f>IF(AND($D736="",$E736=""),"",Settings!$B$4+SUM($D$4:$D736)-SUM($E$4:$E736))</f>
        <v/>
      </c>
    </row>
    <row r="737" spans="1:6" x14ac:dyDescent="0.3">
      <c r="A737" s="17"/>
      <c r="B737" s="14"/>
      <c r="C737" s="14"/>
      <c r="D737" s="18"/>
      <c r="E737" s="18"/>
      <c r="F737" s="19" t="str">
        <f>IF(AND($D737="",$E737=""),"",Settings!$B$4+SUM($D$4:$D737)-SUM($E$4:$E737))</f>
        <v/>
      </c>
    </row>
    <row r="738" spans="1:6" x14ac:dyDescent="0.3">
      <c r="A738" s="17"/>
      <c r="B738" s="14"/>
      <c r="C738" s="14"/>
      <c r="D738" s="18"/>
      <c r="E738" s="18"/>
      <c r="F738" s="19" t="str">
        <f>IF(AND($D738="",$E738=""),"",Settings!$B$4+SUM($D$4:$D738)-SUM($E$4:$E738))</f>
        <v/>
      </c>
    </row>
    <row r="739" spans="1:6" x14ac:dyDescent="0.3">
      <c r="A739" s="17"/>
      <c r="B739" s="14"/>
      <c r="C739" s="14"/>
      <c r="D739" s="18"/>
      <c r="E739" s="18"/>
      <c r="F739" s="19" t="str">
        <f>IF(AND($D739="",$E739=""),"",Settings!$B$4+SUM($D$4:$D739)-SUM($E$4:$E739))</f>
        <v/>
      </c>
    </row>
    <row r="740" spans="1:6" x14ac:dyDescent="0.3">
      <c r="A740" s="17"/>
      <c r="B740" s="14"/>
      <c r="C740" s="14"/>
      <c r="D740" s="18"/>
      <c r="E740" s="18"/>
      <c r="F740" s="19" t="str">
        <f>IF(AND($D740="",$E740=""),"",Settings!$B$4+SUM($D$4:$D740)-SUM($E$4:$E740))</f>
        <v/>
      </c>
    </row>
    <row r="741" spans="1:6" x14ac:dyDescent="0.3">
      <c r="A741" s="17"/>
      <c r="B741" s="14"/>
      <c r="C741" s="14"/>
      <c r="D741" s="18"/>
      <c r="E741" s="18"/>
      <c r="F741" s="19" t="str">
        <f>IF(AND($D741="",$E741=""),"",Settings!$B$4+SUM($D$4:$D741)-SUM($E$4:$E741))</f>
        <v/>
      </c>
    </row>
    <row r="742" spans="1:6" x14ac:dyDescent="0.3">
      <c r="A742" s="17"/>
      <c r="B742" s="14"/>
      <c r="C742" s="14"/>
      <c r="D742" s="18"/>
      <c r="E742" s="18"/>
      <c r="F742" s="19" t="str">
        <f>IF(AND($D742="",$E742=""),"",Settings!$B$4+SUM($D$4:$D742)-SUM($E$4:$E742))</f>
        <v/>
      </c>
    </row>
    <row r="743" spans="1:6" x14ac:dyDescent="0.3">
      <c r="A743" s="17"/>
      <c r="B743" s="14"/>
      <c r="C743" s="14"/>
      <c r="D743" s="18"/>
      <c r="E743" s="18"/>
      <c r="F743" s="19" t="str">
        <f>IF(AND($D743="",$E743=""),"",Settings!$B$4+SUM($D$4:$D743)-SUM($E$4:$E743))</f>
        <v/>
      </c>
    </row>
    <row r="744" spans="1:6" x14ac:dyDescent="0.3">
      <c r="A744" s="17"/>
      <c r="B744" s="14"/>
      <c r="C744" s="14"/>
      <c r="D744" s="18"/>
      <c r="E744" s="18"/>
      <c r="F744" s="19" t="str">
        <f>IF(AND($D744="",$E744=""),"",Settings!$B$4+SUM($D$4:$D744)-SUM($E$4:$E744))</f>
        <v/>
      </c>
    </row>
    <row r="745" spans="1:6" x14ac:dyDescent="0.3">
      <c r="A745" s="17"/>
      <c r="B745" s="14"/>
      <c r="C745" s="14"/>
      <c r="D745" s="18"/>
      <c r="E745" s="18"/>
      <c r="F745" s="19" t="str">
        <f>IF(AND($D745="",$E745=""),"",Settings!$B$4+SUM($D$4:$D745)-SUM($E$4:$E745))</f>
        <v/>
      </c>
    </row>
    <row r="746" spans="1:6" x14ac:dyDescent="0.3">
      <c r="A746" s="17"/>
      <c r="B746" s="14"/>
      <c r="C746" s="14"/>
      <c r="D746" s="18"/>
      <c r="E746" s="18"/>
      <c r="F746" s="19" t="str">
        <f>IF(AND($D746="",$E746=""),"",Settings!$B$4+SUM($D$4:$D746)-SUM($E$4:$E746))</f>
        <v/>
      </c>
    </row>
    <row r="747" spans="1:6" x14ac:dyDescent="0.3">
      <c r="A747" s="17"/>
      <c r="B747" s="14"/>
      <c r="C747" s="14"/>
      <c r="D747" s="18"/>
      <c r="E747" s="18"/>
      <c r="F747" s="19" t="str">
        <f>IF(AND($D747="",$E747=""),"",Settings!$B$4+SUM($D$4:$D747)-SUM($E$4:$E747))</f>
        <v/>
      </c>
    </row>
    <row r="748" spans="1:6" x14ac:dyDescent="0.3">
      <c r="A748" s="17"/>
      <c r="B748" s="14"/>
      <c r="C748" s="14"/>
      <c r="D748" s="18"/>
      <c r="E748" s="18"/>
      <c r="F748" s="19" t="str">
        <f>IF(AND($D748="",$E748=""),"",Settings!$B$4+SUM($D$4:$D748)-SUM($E$4:$E748))</f>
        <v/>
      </c>
    </row>
    <row r="749" spans="1:6" x14ac:dyDescent="0.3">
      <c r="A749" s="17"/>
      <c r="B749" s="14"/>
      <c r="C749" s="14"/>
      <c r="D749" s="18"/>
      <c r="E749" s="18"/>
      <c r="F749" s="19" t="str">
        <f>IF(AND($D749="",$E749=""),"",Settings!$B$4+SUM($D$4:$D749)-SUM($E$4:$E749))</f>
        <v/>
      </c>
    </row>
    <row r="750" spans="1:6" x14ac:dyDescent="0.3">
      <c r="A750" s="17"/>
      <c r="B750" s="14"/>
      <c r="C750" s="14"/>
      <c r="D750" s="18"/>
      <c r="E750" s="18"/>
      <c r="F750" s="19" t="str">
        <f>IF(AND($D750="",$E750=""),"",Settings!$B$4+SUM($D$4:$D750)-SUM($E$4:$E750))</f>
        <v/>
      </c>
    </row>
    <row r="751" spans="1:6" x14ac:dyDescent="0.3">
      <c r="A751" s="17"/>
      <c r="B751" s="14"/>
      <c r="C751" s="14"/>
      <c r="D751" s="18"/>
      <c r="E751" s="18"/>
      <c r="F751" s="19" t="str">
        <f>IF(AND($D751="",$E751=""),"",Settings!$B$4+SUM($D$4:$D751)-SUM($E$4:$E751))</f>
        <v/>
      </c>
    </row>
    <row r="752" spans="1:6" x14ac:dyDescent="0.3">
      <c r="A752" s="17"/>
      <c r="B752" s="14"/>
      <c r="C752" s="14"/>
      <c r="D752" s="18"/>
      <c r="E752" s="18"/>
      <c r="F752" s="19" t="str">
        <f>IF(AND($D752="",$E752=""),"",Settings!$B$4+SUM($D$4:$D752)-SUM($E$4:$E752))</f>
        <v/>
      </c>
    </row>
    <row r="753" spans="1:6" x14ac:dyDescent="0.3">
      <c r="A753" s="17"/>
      <c r="B753" s="14"/>
      <c r="C753" s="14"/>
      <c r="D753" s="18"/>
      <c r="E753" s="18"/>
      <c r="F753" s="19" t="str">
        <f>IF(AND($D753="",$E753=""),"",Settings!$B$4+SUM($D$4:$D753)-SUM($E$4:$E753))</f>
        <v/>
      </c>
    </row>
    <row r="754" spans="1:6" x14ac:dyDescent="0.3">
      <c r="A754" s="17"/>
      <c r="B754" s="14"/>
      <c r="C754" s="14"/>
      <c r="D754" s="18"/>
      <c r="E754" s="18"/>
      <c r="F754" s="19" t="str">
        <f>IF(AND($D754="",$E754=""),"",Settings!$B$4+SUM($D$4:$D754)-SUM($E$4:$E754))</f>
        <v/>
      </c>
    </row>
    <row r="755" spans="1:6" x14ac:dyDescent="0.3">
      <c r="A755" s="17"/>
      <c r="B755" s="14"/>
      <c r="C755" s="14"/>
      <c r="D755" s="18"/>
      <c r="E755" s="18"/>
      <c r="F755" s="19" t="str">
        <f>IF(AND($D755="",$E755=""),"",Settings!$B$4+SUM($D$4:$D755)-SUM($E$4:$E755))</f>
        <v/>
      </c>
    </row>
    <row r="756" spans="1:6" x14ac:dyDescent="0.3">
      <c r="A756" s="17"/>
      <c r="B756" s="14"/>
      <c r="C756" s="14"/>
      <c r="D756" s="18"/>
      <c r="E756" s="18"/>
      <c r="F756" s="19" t="str">
        <f>IF(AND($D756="",$E756=""),"",Settings!$B$4+SUM($D$4:$D756)-SUM($E$4:$E756))</f>
        <v/>
      </c>
    </row>
    <row r="757" spans="1:6" x14ac:dyDescent="0.3">
      <c r="A757" s="17"/>
      <c r="B757" s="14"/>
      <c r="C757" s="14"/>
      <c r="D757" s="18"/>
      <c r="E757" s="18"/>
      <c r="F757" s="19" t="str">
        <f>IF(AND($D757="",$E757=""),"",Settings!$B$4+SUM($D$4:$D757)-SUM($E$4:$E757))</f>
        <v/>
      </c>
    </row>
    <row r="758" spans="1:6" x14ac:dyDescent="0.3">
      <c r="A758" s="17"/>
      <c r="B758" s="14"/>
      <c r="C758" s="14"/>
      <c r="D758" s="18"/>
      <c r="E758" s="18"/>
      <c r="F758" s="19" t="str">
        <f>IF(AND($D758="",$E758=""),"",Settings!$B$4+SUM($D$4:$D758)-SUM($E$4:$E758))</f>
        <v/>
      </c>
    </row>
    <row r="759" spans="1:6" x14ac:dyDescent="0.3">
      <c r="A759" s="17"/>
      <c r="B759" s="14"/>
      <c r="C759" s="14"/>
      <c r="D759" s="18"/>
      <c r="E759" s="18"/>
      <c r="F759" s="19" t="str">
        <f>IF(AND($D759="",$E759=""),"",Settings!$B$4+SUM($D$4:$D759)-SUM($E$4:$E759))</f>
        <v/>
      </c>
    </row>
    <row r="760" spans="1:6" x14ac:dyDescent="0.3">
      <c r="A760" s="17"/>
      <c r="B760" s="14"/>
      <c r="C760" s="14"/>
      <c r="D760" s="18"/>
      <c r="E760" s="18"/>
      <c r="F760" s="19" t="str">
        <f>IF(AND($D760="",$E760=""),"",Settings!$B$4+SUM($D$4:$D760)-SUM($E$4:$E760))</f>
        <v/>
      </c>
    </row>
    <row r="761" spans="1:6" x14ac:dyDescent="0.3">
      <c r="A761" s="17"/>
      <c r="B761" s="14"/>
      <c r="C761" s="14"/>
      <c r="D761" s="18"/>
      <c r="E761" s="18"/>
      <c r="F761" s="19" t="str">
        <f>IF(AND($D761="",$E761=""),"",Settings!$B$4+SUM($D$4:$D761)-SUM($E$4:$E761))</f>
        <v/>
      </c>
    </row>
    <row r="762" spans="1:6" x14ac:dyDescent="0.3">
      <c r="A762" s="17"/>
      <c r="B762" s="14"/>
      <c r="C762" s="14"/>
      <c r="D762" s="18"/>
      <c r="E762" s="18"/>
      <c r="F762" s="19" t="str">
        <f>IF(AND($D762="",$E762=""),"",Settings!$B$4+SUM($D$4:$D762)-SUM($E$4:$E762))</f>
        <v/>
      </c>
    </row>
    <row r="763" spans="1:6" x14ac:dyDescent="0.3">
      <c r="A763" s="17"/>
      <c r="B763" s="14"/>
      <c r="C763" s="14"/>
      <c r="D763" s="18"/>
      <c r="E763" s="18"/>
      <c r="F763" s="19" t="str">
        <f>IF(AND($D763="",$E763=""),"",Settings!$B$4+SUM($D$4:$D763)-SUM($E$4:$E763))</f>
        <v/>
      </c>
    </row>
    <row r="764" spans="1:6" x14ac:dyDescent="0.3">
      <c r="A764" s="17"/>
      <c r="B764" s="14"/>
      <c r="C764" s="14"/>
      <c r="D764" s="18"/>
      <c r="E764" s="18"/>
      <c r="F764" s="19" t="str">
        <f>IF(AND($D764="",$E764=""),"",Settings!$B$4+SUM($D$4:$D764)-SUM($E$4:$E764))</f>
        <v/>
      </c>
    </row>
    <row r="765" spans="1:6" x14ac:dyDescent="0.3">
      <c r="A765" s="17"/>
      <c r="B765" s="14"/>
      <c r="C765" s="14"/>
      <c r="D765" s="18"/>
      <c r="E765" s="18"/>
      <c r="F765" s="19" t="str">
        <f>IF(AND($D765="",$E765=""),"",Settings!$B$4+SUM($D$4:$D765)-SUM($E$4:$E765))</f>
        <v/>
      </c>
    </row>
    <row r="766" spans="1:6" x14ac:dyDescent="0.3">
      <c r="A766" s="17"/>
      <c r="B766" s="14"/>
      <c r="C766" s="14"/>
      <c r="D766" s="18"/>
      <c r="E766" s="18"/>
      <c r="F766" s="19" t="str">
        <f>IF(AND($D766="",$E766=""),"",Settings!$B$4+SUM($D$4:$D766)-SUM($E$4:$E766))</f>
        <v/>
      </c>
    </row>
    <row r="767" spans="1:6" x14ac:dyDescent="0.3">
      <c r="A767" s="17"/>
      <c r="B767" s="14"/>
      <c r="C767" s="14"/>
      <c r="D767" s="18"/>
      <c r="E767" s="18"/>
      <c r="F767" s="19" t="str">
        <f>IF(AND($D767="",$E767=""),"",Settings!$B$4+SUM($D$4:$D767)-SUM($E$4:$E767))</f>
        <v/>
      </c>
    </row>
    <row r="768" spans="1:6" x14ac:dyDescent="0.3">
      <c r="A768" s="17"/>
      <c r="B768" s="14"/>
      <c r="C768" s="14"/>
      <c r="D768" s="18"/>
      <c r="E768" s="18"/>
      <c r="F768" s="19" t="str">
        <f>IF(AND($D768="",$E768=""),"",Settings!$B$4+SUM($D$4:$D768)-SUM($E$4:$E768))</f>
        <v/>
      </c>
    </row>
    <row r="769" spans="1:6" x14ac:dyDescent="0.3">
      <c r="A769" s="17"/>
      <c r="B769" s="14"/>
      <c r="C769" s="14"/>
      <c r="D769" s="18"/>
      <c r="E769" s="18"/>
      <c r="F769" s="19" t="str">
        <f>IF(AND($D769="",$E769=""),"",Settings!$B$4+SUM($D$4:$D769)-SUM($E$4:$E769))</f>
        <v/>
      </c>
    </row>
    <row r="770" spans="1:6" x14ac:dyDescent="0.3">
      <c r="A770" s="17"/>
      <c r="B770" s="14"/>
      <c r="C770" s="14"/>
      <c r="D770" s="18"/>
      <c r="E770" s="18"/>
      <c r="F770" s="19" t="str">
        <f>IF(AND($D770="",$E770=""),"",Settings!$B$4+SUM($D$4:$D770)-SUM($E$4:$E770))</f>
        <v/>
      </c>
    </row>
    <row r="771" spans="1:6" x14ac:dyDescent="0.3">
      <c r="A771" s="17"/>
      <c r="B771" s="14"/>
      <c r="C771" s="14"/>
      <c r="D771" s="18"/>
      <c r="E771" s="18"/>
      <c r="F771" s="19" t="str">
        <f>IF(AND($D771="",$E771=""),"",Settings!$B$4+SUM($D$4:$D771)-SUM($E$4:$E771))</f>
        <v/>
      </c>
    </row>
    <row r="772" spans="1:6" x14ac:dyDescent="0.3">
      <c r="A772" s="17"/>
      <c r="B772" s="14"/>
      <c r="C772" s="14"/>
      <c r="D772" s="18"/>
      <c r="E772" s="18"/>
      <c r="F772" s="19" t="str">
        <f>IF(AND($D772="",$E772=""),"",Settings!$B$4+SUM($D$4:$D772)-SUM($E$4:$E772))</f>
        <v/>
      </c>
    </row>
    <row r="773" spans="1:6" x14ac:dyDescent="0.3">
      <c r="A773" s="17"/>
      <c r="B773" s="14"/>
      <c r="C773" s="14"/>
      <c r="D773" s="18"/>
      <c r="E773" s="18"/>
      <c r="F773" s="19" t="str">
        <f>IF(AND($D773="",$E773=""),"",Settings!$B$4+SUM($D$4:$D773)-SUM($E$4:$E773))</f>
        <v/>
      </c>
    </row>
    <row r="774" spans="1:6" x14ac:dyDescent="0.3">
      <c r="A774" s="17"/>
      <c r="B774" s="14"/>
      <c r="C774" s="14"/>
      <c r="D774" s="18"/>
      <c r="E774" s="18"/>
      <c r="F774" s="19" t="str">
        <f>IF(AND($D774="",$E774=""),"",Settings!$B$4+SUM($D$4:$D774)-SUM($E$4:$E774))</f>
        <v/>
      </c>
    </row>
    <row r="775" spans="1:6" x14ac:dyDescent="0.3">
      <c r="A775" s="17"/>
      <c r="B775" s="14"/>
      <c r="C775" s="14"/>
      <c r="D775" s="18"/>
      <c r="E775" s="18"/>
      <c r="F775" s="19" t="str">
        <f>IF(AND($D775="",$E775=""),"",Settings!$B$4+SUM($D$4:$D775)-SUM($E$4:$E775))</f>
        <v/>
      </c>
    </row>
    <row r="776" spans="1:6" x14ac:dyDescent="0.3">
      <c r="A776" s="17"/>
      <c r="B776" s="14"/>
      <c r="C776" s="14"/>
      <c r="D776" s="18"/>
      <c r="E776" s="18"/>
      <c r="F776" s="19" t="str">
        <f>IF(AND($D776="",$E776=""),"",Settings!$B$4+SUM($D$4:$D776)-SUM($E$4:$E776))</f>
        <v/>
      </c>
    </row>
    <row r="777" spans="1:6" x14ac:dyDescent="0.3">
      <c r="A777" s="17"/>
      <c r="B777" s="14"/>
      <c r="C777" s="14"/>
      <c r="D777" s="18"/>
      <c r="E777" s="18"/>
      <c r="F777" s="19" t="str">
        <f>IF(AND($D777="",$E777=""),"",Settings!$B$4+SUM($D$4:$D777)-SUM($E$4:$E777))</f>
        <v/>
      </c>
    </row>
    <row r="778" spans="1:6" x14ac:dyDescent="0.3">
      <c r="A778" s="17"/>
      <c r="B778" s="14"/>
      <c r="C778" s="14"/>
      <c r="D778" s="18"/>
      <c r="E778" s="18"/>
      <c r="F778" s="19" t="str">
        <f>IF(AND($D778="",$E778=""),"",Settings!$B$4+SUM($D$4:$D778)-SUM($E$4:$E778))</f>
        <v/>
      </c>
    </row>
    <row r="779" spans="1:6" x14ac:dyDescent="0.3">
      <c r="A779" s="17"/>
      <c r="B779" s="14"/>
      <c r="C779" s="14"/>
      <c r="D779" s="18"/>
      <c r="E779" s="18"/>
      <c r="F779" s="19" t="str">
        <f>IF(AND($D779="",$E779=""),"",Settings!$B$4+SUM($D$4:$D779)-SUM($E$4:$E779))</f>
        <v/>
      </c>
    </row>
    <row r="780" spans="1:6" x14ac:dyDescent="0.3">
      <c r="A780" s="17"/>
      <c r="B780" s="14"/>
      <c r="C780" s="14"/>
      <c r="D780" s="18"/>
      <c r="E780" s="18"/>
      <c r="F780" s="19" t="str">
        <f>IF(AND($D780="",$E780=""),"",Settings!$B$4+SUM($D$4:$D780)-SUM($E$4:$E780))</f>
        <v/>
      </c>
    </row>
    <row r="781" spans="1:6" x14ac:dyDescent="0.3">
      <c r="A781" s="17"/>
      <c r="B781" s="14"/>
      <c r="C781" s="14"/>
      <c r="D781" s="18"/>
      <c r="E781" s="18"/>
      <c r="F781" s="19" t="str">
        <f>IF(AND($D781="",$E781=""),"",Settings!$B$4+SUM($D$4:$D781)-SUM($E$4:$E781))</f>
        <v/>
      </c>
    </row>
    <row r="782" spans="1:6" x14ac:dyDescent="0.3">
      <c r="A782" s="17"/>
      <c r="B782" s="14"/>
      <c r="C782" s="14"/>
      <c r="D782" s="18"/>
      <c r="E782" s="18"/>
      <c r="F782" s="19" t="str">
        <f>IF(AND($D782="",$E782=""),"",Settings!$B$4+SUM($D$4:$D782)-SUM($E$4:$E782))</f>
        <v/>
      </c>
    </row>
    <row r="783" spans="1:6" x14ac:dyDescent="0.3">
      <c r="A783" s="17"/>
      <c r="B783" s="14"/>
      <c r="C783" s="14"/>
      <c r="D783" s="18"/>
      <c r="E783" s="18"/>
      <c r="F783" s="19" t="str">
        <f>IF(AND($D783="",$E783=""),"",Settings!$B$4+SUM($D$4:$D783)-SUM($E$4:$E783))</f>
        <v/>
      </c>
    </row>
    <row r="784" spans="1:6" x14ac:dyDescent="0.3">
      <c r="A784" s="17"/>
      <c r="B784" s="14"/>
      <c r="C784" s="14"/>
      <c r="D784" s="18"/>
      <c r="E784" s="18"/>
      <c r="F784" s="19" t="str">
        <f>IF(AND($D784="",$E784=""),"",Settings!$B$4+SUM($D$4:$D784)-SUM($E$4:$E784))</f>
        <v/>
      </c>
    </row>
    <row r="785" spans="1:6" x14ac:dyDescent="0.3">
      <c r="A785" s="17"/>
      <c r="B785" s="14"/>
      <c r="C785" s="14"/>
      <c r="D785" s="18"/>
      <c r="E785" s="18"/>
      <c r="F785" s="19" t="str">
        <f>IF(AND($D785="",$E785=""),"",Settings!$B$4+SUM($D$4:$D785)-SUM($E$4:$E785))</f>
        <v/>
      </c>
    </row>
    <row r="786" spans="1:6" x14ac:dyDescent="0.3">
      <c r="A786" s="17"/>
      <c r="B786" s="14"/>
      <c r="C786" s="14"/>
      <c r="D786" s="18"/>
      <c r="E786" s="18"/>
      <c r="F786" s="19" t="str">
        <f>IF(AND($D786="",$E786=""),"",Settings!$B$4+SUM($D$4:$D786)-SUM($E$4:$E786))</f>
        <v/>
      </c>
    </row>
    <row r="787" spans="1:6" x14ac:dyDescent="0.3">
      <c r="A787" s="17"/>
      <c r="B787" s="14"/>
      <c r="C787" s="14"/>
      <c r="D787" s="18"/>
      <c r="E787" s="18"/>
      <c r="F787" s="19" t="str">
        <f>IF(AND($D787="",$E787=""),"",Settings!$B$4+SUM($D$4:$D787)-SUM($E$4:$E787))</f>
        <v/>
      </c>
    </row>
    <row r="788" spans="1:6" x14ac:dyDescent="0.3">
      <c r="A788" s="17"/>
      <c r="B788" s="14"/>
      <c r="C788" s="14"/>
      <c r="D788" s="18"/>
      <c r="E788" s="18"/>
      <c r="F788" s="19" t="str">
        <f>IF(AND($D788="",$E788=""),"",Settings!$B$4+SUM($D$4:$D788)-SUM($E$4:$E788))</f>
        <v/>
      </c>
    </row>
    <row r="789" spans="1:6" x14ac:dyDescent="0.3">
      <c r="A789" s="17"/>
      <c r="B789" s="14"/>
      <c r="C789" s="14"/>
      <c r="D789" s="18"/>
      <c r="E789" s="18"/>
      <c r="F789" s="19" t="str">
        <f>IF(AND($D789="",$E789=""),"",Settings!$B$4+SUM($D$4:$D789)-SUM($E$4:$E789))</f>
        <v/>
      </c>
    </row>
    <row r="790" spans="1:6" x14ac:dyDescent="0.3">
      <c r="A790" s="17"/>
      <c r="B790" s="14"/>
      <c r="C790" s="14"/>
      <c r="D790" s="18"/>
      <c r="E790" s="18"/>
      <c r="F790" s="19" t="str">
        <f>IF(AND($D790="",$E790=""),"",Settings!$B$4+SUM($D$4:$D790)-SUM($E$4:$E790))</f>
        <v/>
      </c>
    </row>
    <row r="791" spans="1:6" x14ac:dyDescent="0.3">
      <c r="A791" s="17"/>
      <c r="B791" s="14"/>
      <c r="C791" s="14"/>
      <c r="D791" s="18"/>
      <c r="E791" s="18"/>
      <c r="F791" s="19" t="str">
        <f>IF(AND($D791="",$E791=""),"",Settings!$B$4+SUM($D$4:$D791)-SUM($E$4:$E791))</f>
        <v/>
      </c>
    </row>
    <row r="792" spans="1:6" x14ac:dyDescent="0.3">
      <c r="A792" s="17"/>
      <c r="B792" s="14"/>
      <c r="C792" s="14"/>
      <c r="D792" s="18"/>
      <c r="E792" s="18"/>
      <c r="F792" s="19" t="str">
        <f>IF(AND($D792="",$E792=""),"",Settings!$B$4+SUM($D$4:$D792)-SUM($E$4:$E792))</f>
        <v/>
      </c>
    </row>
    <row r="793" spans="1:6" x14ac:dyDescent="0.3">
      <c r="A793" s="17"/>
      <c r="B793" s="14"/>
      <c r="C793" s="14"/>
      <c r="D793" s="18"/>
      <c r="E793" s="18"/>
      <c r="F793" s="19" t="str">
        <f>IF(AND($D793="",$E793=""),"",Settings!$B$4+SUM($D$4:$D793)-SUM($E$4:$E793))</f>
        <v/>
      </c>
    </row>
    <row r="794" spans="1:6" x14ac:dyDescent="0.3">
      <c r="A794" s="17"/>
      <c r="B794" s="14"/>
      <c r="C794" s="14"/>
      <c r="D794" s="18"/>
      <c r="E794" s="18"/>
      <c r="F794" s="19" t="str">
        <f>IF(AND($D794="",$E794=""),"",Settings!$B$4+SUM($D$4:$D794)-SUM($E$4:$E794))</f>
        <v/>
      </c>
    </row>
    <row r="795" spans="1:6" x14ac:dyDescent="0.3">
      <c r="A795" s="17"/>
      <c r="B795" s="14"/>
      <c r="C795" s="14"/>
      <c r="D795" s="18"/>
      <c r="E795" s="18"/>
      <c r="F795" s="19" t="str">
        <f>IF(AND($D795="",$E795=""),"",Settings!$B$4+SUM($D$4:$D795)-SUM($E$4:$E795))</f>
        <v/>
      </c>
    </row>
    <row r="796" spans="1:6" x14ac:dyDescent="0.3">
      <c r="A796" s="17"/>
      <c r="B796" s="14"/>
      <c r="C796" s="14"/>
      <c r="D796" s="18"/>
      <c r="E796" s="18"/>
      <c r="F796" s="19" t="str">
        <f>IF(AND($D796="",$E796=""),"",Settings!$B$4+SUM($D$4:$D796)-SUM($E$4:$E796))</f>
        <v/>
      </c>
    </row>
    <row r="797" spans="1:6" x14ac:dyDescent="0.3">
      <c r="A797" s="17"/>
      <c r="B797" s="14"/>
      <c r="C797" s="14"/>
      <c r="D797" s="18"/>
      <c r="E797" s="18"/>
      <c r="F797" s="19" t="str">
        <f>IF(AND($D797="",$E797=""),"",Settings!$B$4+SUM($D$4:$D797)-SUM($E$4:$E797))</f>
        <v/>
      </c>
    </row>
    <row r="798" spans="1:6" x14ac:dyDescent="0.3">
      <c r="A798" s="17"/>
      <c r="B798" s="14"/>
      <c r="C798" s="14"/>
      <c r="D798" s="18"/>
      <c r="E798" s="18"/>
      <c r="F798" s="19" t="str">
        <f>IF(AND($D798="",$E798=""),"",Settings!$B$4+SUM($D$4:$D798)-SUM($E$4:$E798))</f>
        <v/>
      </c>
    </row>
    <row r="799" spans="1:6" x14ac:dyDescent="0.3">
      <c r="A799" s="17"/>
      <c r="B799" s="14"/>
      <c r="C799" s="14"/>
      <c r="D799" s="18"/>
      <c r="E799" s="18"/>
      <c r="F799" s="19" t="str">
        <f>IF(AND($D799="",$E799=""),"",Settings!$B$4+SUM($D$4:$D799)-SUM($E$4:$E799))</f>
        <v/>
      </c>
    </row>
    <row r="800" spans="1:6" x14ac:dyDescent="0.3">
      <c r="A800" s="17"/>
      <c r="B800" s="14"/>
      <c r="C800" s="14"/>
      <c r="D800" s="18"/>
      <c r="E800" s="18"/>
      <c r="F800" s="19" t="str">
        <f>IF(AND($D800="",$E800=""),"",Settings!$B$4+SUM($D$4:$D800)-SUM($E$4:$E800))</f>
        <v/>
      </c>
    </row>
    <row r="801" spans="1:6" x14ac:dyDescent="0.3">
      <c r="A801" s="17"/>
      <c r="B801" s="14"/>
      <c r="C801" s="14"/>
      <c r="D801" s="18"/>
      <c r="E801" s="18"/>
      <c r="F801" s="19" t="str">
        <f>IF(AND($D801="",$E801=""),"",Settings!$B$4+SUM($D$4:$D801)-SUM($E$4:$E801))</f>
        <v/>
      </c>
    </row>
    <row r="802" spans="1:6" x14ac:dyDescent="0.3">
      <c r="A802" s="17"/>
      <c r="B802" s="14"/>
      <c r="C802" s="14"/>
      <c r="D802" s="18"/>
      <c r="E802" s="18"/>
      <c r="F802" s="19" t="str">
        <f>IF(AND($D802="",$E802=""),"",Settings!$B$4+SUM($D$4:$D802)-SUM($E$4:$E802))</f>
        <v/>
      </c>
    </row>
    <row r="803" spans="1:6" x14ac:dyDescent="0.3">
      <c r="A803" s="17"/>
      <c r="B803" s="14"/>
      <c r="C803" s="14"/>
      <c r="D803" s="18"/>
      <c r="E803" s="18"/>
      <c r="F803" s="19" t="str">
        <f>IF(AND($D803="",$E803=""),"",Settings!$B$4+SUM($D$4:$D803)-SUM($E$4:$E803))</f>
        <v/>
      </c>
    </row>
    <row r="804" spans="1:6" x14ac:dyDescent="0.3">
      <c r="A804" s="17"/>
      <c r="B804" s="14"/>
      <c r="C804" s="14"/>
      <c r="D804" s="18"/>
      <c r="E804" s="18"/>
      <c r="F804" s="19" t="str">
        <f>IF(AND($D804="",$E804=""),"",Settings!$B$4+SUM($D$4:$D804)-SUM($E$4:$E804))</f>
        <v/>
      </c>
    </row>
    <row r="805" spans="1:6" x14ac:dyDescent="0.3">
      <c r="A805" s="17"/>
      <c r="B805" s="14"/>
      <c r="C805" s="14"/>
      <c r="D805" s="18"/>
      <c r="E805" s="18"/>
      <c r="F805" s="19" t="str">
        <f>IF(AND($D805="",$E805=""),"",Settings!$B$4+SUM($D$4:$D805)-SUM($E$4:$E805))</f>
        <v/>
      </c>
    </row>
    <row r="806" spans="1:6" x14ac:dyDescent="0.3">
      <c r="A806" s="17"/>
      <c r="B806" s="14"/>
      <c r="C806" s="14"/>
      <c r="D806" s="18"/>
      <c r="E806" s="18"/>
      <c r="F806" s="19" t="str">
        <f>IF(AND($D806="",$E806=""),"",Settings!$B$4+SUM($D$4:$D806)-SUM($E$4:$E806))</f>
        <v/>
      </c>
    </row>
    <row r="807" spans="1:6" x14ac:dyDescent="0.3">
      <c r="A807" s="17"/>
      <c r="B807" s="14"/>
      <c r="C807" s="14"/>
      <c r="D807" s="18"/>
      <c r="E807" s="18"/>
      <c r="F807" s="19" t="str">
        <f>IF(AND($D807="",$E807=""),"",Settings!$B$4+SUM($D$4:$D807)-SUM($E$4:$E807))</f>
        <v/>
      </c>
    </row>
    <row r="808" spans="1:6" x14ac:dyDescent="0.3">
      <c r="A808" s="17"/>
      <c r="B808" s="14"/>
      <c r="C808" s="14"/>
      <c r="D808" s="18"/>
      <c r="E808" s="18"/>
      <c r="F808" s="19" t="str">
        <f>IF(AND($D808="",$E808=""),"",Settings!$B$4+SUM($D$4:$D808)-SUM($E$4:$E808))</f>
        <v/>
      </c>
    </row>
    <row r="809" spans="1:6" x14ac:dyDescent="0.3">
      <c r="A809" s="17"/>
      <c r="B809" s="14"/>
      <c r="C809" s="14"/>
      <c r="D809" s="18"/>
      <c r="E809" s="18"/>
      <c r="F809" s="19" t="str">
        <f>IF(AND($D809="",$E809=""),"",Settings!$B$4+SUM($D$4:$D809)-SUM($E$4:$E809))</f>
        <v/>
      </c>
    </row>
    <row r="810" spans="1:6" x14ac:dyDescent="0.3">
      <c r="A810" s="17"/>
      <c r="B810" s="14"/>
      <c r="C810" s="14"/>
      <c r="D810" s="18"/>
      <c r="E810" s="18"/>
      <c r="F810" s="19" t="str">
        <f>IF(AND($D810="",$E810=""),"",Settings!$B$4+SUM($D$4:$D810)-SUM($E$4:$E810))</f>
        <v/>
      </c>
    </row>
    <row r="811" spans="1:6" x14ac:dyDescent="0.3">
      <c r="A811" s="17"/>
      <c r="B811" s="14"/>
      <c r="C811" s="14"/>
      <c r="D811" s="18"/>
      <c r="E811" s="18"/>
      <c r="F811" s="19" t="str">
        <f>IF(AND($D811="",$E811=""),"",Settings!$B$4+SUM($D$4:$D811)-SUM($E$4:$E811))</f>
        <v/>
      </c>
    </row>
    <row r="812" spans="1:6" x14ac:dyDescent="0.3">
      <c r="A812" s="17"/>
      <c r="B812" s="14"/>
      <c r="C812" s="14"/>
      <c r="D812" s="18"/>
      <c r="E812" s="18"/>
      <c r="F812" s="19" t="str">
        <f>IF(AND($D812="",$E812=""),"",Settings!$B$4+SUM($D$4:$D812)-SUM($E$4:$E812))</f>
        <v/>
      </c>
    </row>
    <row r="813" spans="1:6" x14ac:dyDescent="0.3">
      <c r="A813" s="17"/>
      <c r="B813" s="14"/>
      <c r="C813" s="14"/>
      <c r="D813" s="18"/>
      <c r="E813" s="18"/>
      <c r="F813" s="19" t="str">
        <f>IF(AND($D813="",$E813=""),"",Settings!$B$4+SUM($D$4:$D813)-SUM($E$4:$E813))</f>
        <v/>
      </c>
    </row>
    <row r="814" spans="1:6" x14ac:dyDescent="0.3">
      <c r="A814" s="17"/>
      <c r="B814" s="14"/>
      <c r="C814" s="14"/>
      <c r="D814" s="18"/>
      <c r="E814" s="18"/>
      <c r="F814" s="19" t="str">
        <f>IF(AND($D814="",$E814=""),"",Settings!$B$4+SUM($D$4:$D814)-SUM($E$4:$E814))</f>
        <v/>
      </c>
    </row>
    <row r="815" spans="1:6" x14ac:dyDescent="0.3">
      <c r="A815" s="17"/>
      <c r="B815" s="14"/>
      <c r="C815" s="14"/>
      <c r="D815" s="18"/>
      <c r="E815" s="18"/>
      <c r="F815" s="19" t="str">
        <f>IF(AND($D815="",$E815=""),"",Settings!$B$4+SUM($D$4:$D815)-SUM($E$4:$E815))</f>
        <v/>
      </c>
    </row>
    <row r="816" spans="1:6" x14ac:dyDescent="0.3">
      <c r="A816" s="17"/>
      <c r="B816" s="14"/>
      <c r="C816" s="14"/>
      <c r="D816" s="18"/>
      <c r="E816" s="18"/>
      <c r="F816" s="19" t="str">
        <f>IF(AND($D816="",$E816=""),"",Settings!$B$4+SUM($D$4:$D816)-SUM($E$4:$E816))</f>
        <v/>
      </c>
    </row>
    <row r="817" spans="1:6" x14ac:dyDescent="0.3">
      <c r="A817" s="17"/>
      <c r="B817" s="14"/>
      <c r="C817" s="14"/>
      <c r="D817" s="18"/>
      <c r="E817" s="18"/>
      <c r="F817" s="19" t="str">
        <f>IF(AND($D817="",$E817=""),"",Settings!$B$4+SUM($D$4:$D817)-SUM($E$4:$E817))</f>
        <v/>
      </c>
    </row>
    <row r="818" spans="1:6" x14ac:dyDescent="0.3">
      <c r="A818" s="17"/>
      <c r="B818" s="14"/>
      <c r="C818" s="14"/>
      <c r="D818" s="18"/>
      <c r="E818" s="18"/>
      <c r="F818" s="19" t="str">
        <f>IF(AND($D818="",$E818=""),"",Settings!$B$4+SUM($D$4:$D818)-SUM($E$4:$E818))</f>
        <v/>
      </c>
    </row>
    <row r="819" spans="1:6" x14ac:dyDescent="0.3">
      <c r="A819" s="17"/>
      <c r="B819" s="14"/>
      <c r="C819" s="14"/>
      <c r="D819" s="18"/>
      <c r="E819" s="18"/>
      <c r="F819" s="19" t="str">
        <f>IF(AND($D819="",$E819=""),"",Settings!$B$4+SUM($D$4:$D819)-SUM($E$4:$E819))</f>
        <v/>
      </c>
    </row>
    <row r="820" spans="1:6" x14ac:dyDescent="0.3">
      <c r="A820" s="17"/>
      <c r="B820" s="14"/>
      <c r="C820" s="14"/>
      <c r="D820" s="18"/>
      <c r="E820" s="18"/>
      <c r="F820" s="19" t="str">
        <f>IF(AND($D820="",$E820=""),"",Settings!$B$4+SUM($D$4:$D820)-SUM($E$4:$E820))</f>
        <v/>
      </c>
    </row>
    <row r="821" spans="1:6" x14ac:dyDescent="0.3">
      <c r="A821" s="17"/>
      <c r="B821" s="14"/>
      <c r="C821" s="14"/>
      <c r="D821" s="18"/>
      <c r="E821" s="18"/>
      <c r="F821" s="19" t="str">
        <f>IF(AND($D821="",$E821=""),"",Settings!$B$4+SUM($D$4:$D821)-SUM($E$4:$E821))</f>
        <v/>
      </c>
    </row>
    <row r="822" spans="1:6" x14ac:dyDescent="0.3">
      <c r="A822" s="17"/>
      <c r="B822" s="14"/>
      <c r="C822" s="14"/>
      <c r="D822" s="18"/>
      <c r="E822" s="18"/>
      <c r="F822" s="19" t="str">
        <f>IF(AND($D822="",$E822=""),"",Settings!$B$4+SUM($D$4:$D822)-SUM($E$4:$E822))</f>
        <v/>
      </c>
    </row>
    <row r="823" spans="1:6" x14ac:dyDescent="0.3">
      <c r="A823" s="17"/>
      <c r="B823" s="14"/>
      <c r="C823" s="14"/>
      <c r="D823" s="18"/>
      <c r="E823" s="18"/>
      <c r="F823" s="19" t="str">
        <f>IF(AND($D823="",$E823=""),"",Settings!$B$4+SUM($D$4:$D823)-SUM($E$4:$E823))</f>
        <v/>
      </c>
    </row>
    <row r="824" spans="1:6" x14ac:dyDescent="0.3">
      <c r="A824" s="17"/>
      <c r="B824" s="14"/>
      <c r="C824" s="14"/>
      <c r="D824" s="18"/>
      <c r="E824" s="18"/>
      <c r="F824" s="19" t="str">
        <f>IF(AND($D824="",$E824=""),"",Settings!$B$4+SUM($D$4:$D824)-SUM($E$4:$E824))</f>
        <v/>
      </c>
    </row>
    <row r="825" spans="1:6" x14ac:dyDescent="0.3">
      <c r="A825" s="17"/>
      <c r="B825" s="14"/>
      <c r="C825" s="14"/>
      <c r="D825" s="18"/>
      <c r="E825" s="18"/>
      <c r="F825" s="19" t="str">
        <f>IF(AND($D825="",$E825=""),"",Settings!$B$4+SUM($D$4:$D825)-SUM($E$4:$E825))</f>
        <v/>
      </c>
    </row>
    <row r="826" spans="1:6" x14ac:dyDescent="0.3">
      <c r="A826" s="17"/>
      <c r="B826" s="14"/>
      <c r="C826" s="14"/>
      <c r="D826" s="18"/>
      <c r="E826" s="18"/>
      <c r="F826" s="19" t="str">
        <f>IF(AND($D826="",$E826=""),"",Settings!$B$4+SUM($D$4:$D826)-SUM($E$4:$E826))</f>
        <v/>
      </c>
    </row>
    <row r="827" spans="1:6" x14ac:dyDescent="0.3">
      <c r="A827" s="17"/>
      <c r="B827" s="14"/>
      <c r="C827" s="14"/>
      <c r="D827" s="18"/>
      <c r="E827" s="18"/>
      <c r="F827" s="19" t="str">
        <f>IF(AND($D827="",$E827=""),"",Settings!$B$4+SUM($D$4:$D827)-SUM($E$4:$E827))</f>
        <v/>
      </c>
    </row>
    <row r="828" spans="1:6" x14ac:dyDescent="0.3">
      <c r="A828" s="17"/>
      <c r="B828" s="14"/>
      <c r="C828" s="14"/>
      <c r="D828" s="18"/>
      <c r="E828" s="18"/>
      <c r="F828" s="19" t="str">
        <f>IF(AND($D828="",$E828=""),"",Settings!$B$4+SUM($D$4:$D828)-SUM($E$4:$E828))</f>
        <v/>
      </c>
    </row>
    <row r="829" spans="1:6" x14ac:dyDescent="0.3">
      <c r="A829" s="17"/>
      <c r="B829" s="14"/>
      <c r="C829" s="14"/>
      <c r="D829" s="18"/>
      <c r="E829" s="18"/>
      <c r="F829" s="19" t="str">
        <f>IF(AND($D829="",$E829=""),"",Settings!$B$4+SUM($D$4:$D829)-SUM($E$4:$E829))</f>
        <v/>
      </c>
    </row>
    <row r="830" spans="1:6" x14ac:dyDescent="0.3">
      <c r="A830" s="17"/>
      <c r="B830" s="14"/>
      <c r="C830" s="14"/>
      <c r="D830" s="18"/>
      <c r="E830" s="18"/>
      <c r="F830" s="19" t="str">
        <f>IF(AND($D830="",$E830=""),"",Settings!$B$4+SUM($D$4:$D830)-SUM($E$4:$E830))</f>
        <v/>
      </c>
    </row>
    <row r="831" spans="1:6" x14ac:dyDescent="0.3">
      <c r="A831" s="17"/>
      <c r="B831" s="14"/>
      <c r="C831" s="14"/>
      <c r="D831" s="18"/>
      <c r="E831" s="18"/>
      <c r="F831" s="19" t="str">
        <f>IF(AND($D831="",$E831=""),"",Settings!$B$4+SUM($D$4:$D831)-SUM($E$4:$E831))</f>
        <v/>
      </c>
    </row>
    <row r="832" spans="1:6" x14ac:dyDescent="0.3">
      <c r="A832" s="17"/>
      <c r="B832" s="14"/>
      <c r="C832" s="14"/>
      <c r="D832" s="18"/>
      <c r="E832" s="18"/>
      <c r="F832" s="19" t="str">
        <f>IF(AND($D832="",$E832=""),"",Settings!$B$4+SUM($D$4:$D832)-SUM($E$4:$E832))</f>
        <v/>
      </c>
    </row>
    <row r="833" spans="1:6" x14ac:dyDescent="0.3">
      <c r="A833" s="17"/>
      <c r="B833" s="14"/>
      <c r="C833" s="14"/>
      <c r="D833" s="18"/>
      <c r="E833" s="18"/>
      <c r="F833" s="19" t="str">
        <f>IF(AND($D833="",$E833=""),"",Settings!$B$4+SUM($D$4:$D833)-SUM($E$4:$E833))</f>
        <v/>
      </c>
    </row>
    <row r="834" spans="1:6" x14ac:dyDescent="0.3">
      <c r="A834" s="17"/>
      <c r="B834" s="14"/>
      <c r="C834" s="14"/>
      <c r="D834" s="18"/>
      <c r="E834" s="18"/>
      <c r="F834" s="19" t="str">
        <f>IF(AND($D834="",$E834=""),"",Settings!$B$4+SUM($D$4:$D834)-SUM($E$4:$E834))</f>
        <v/>
      </c>
    </row>
    <row r="835" spans="1:6" x14ac:dyDescent="0.3">
      <c r="A835" s="17"/>
      <c r="B835" s="14"/>
      <c r="C835" s="14"/>
      <c r="D835" s="18"/>
      <c r="E835" s="18"/>
      <c r="F835" s="19" t="str">
        <f>IF(AND($D835="",$E835=""),"",Settings!$B$4+SUM($D$4:$D835)-SUM($E$4:$E835))</f>
        <v/>
      </c>
    </row>
    <row r="836" spans="1:6" x14ac:dyDescent="0.3">
      <c r="A836" s="17"/>
      <c r="B836" s="14"/>
      <c r="C836" s="14"/>
      <c r="D836" s="18"/>
      <c r="E836" s="18"/>
      <c r="F836" s="19" t="str">
        <f>IF(AND($D836="",$E836=""),"",Settings!$B$4+SUM($D$4:$D836)-SUM($E$4:$E836))</f>
        <v/>
      </c>
    </row>
    <row r="837" spans="1:6" x14ac:dyDescent="0.3">
      <c r="A837" s="17"/>
      <c r="B837" s="14"/>
      <c r="C837" s="14"/>
      <c r="D837" s="18"/>
      <c r="E837" s="18"/>
      <c r="F837" s="19" t="str">
        <f>IF(AND($D837="",$E837=""),"",Settings!$B$4+SUM($D$4:$D837)-SUM($E$4:$E837))</f>
        <v/>
      </c>
    </row>
    <row r="838" spans="1:6" x14ac:dyDescent="0.3">
      <c r="A838" s="17"/>
      <c r="B838" s="14"/>
      <c r="C838" s="14"/>
      <c r="D838" s="18"/>
      <c r="E838" s="18"/>
      <c r="F838" s="19" t="str">
        <f>IF(AND($D838="",$E838=""),"",Settings!$B$4+SUM($D$4:$D838)-SUM($E$4:$E838))</f>
        <v/>
      </c>
    </row>
    <row r="839" spans="1:6" x14ac:dyDescent="0.3">
      <c r="A839" s="17"/>
      <c r="B839" s="14"/>
      <c r="C839" s="14"/>
      <c r="D839" s="18"/>
      <c r="E839" s="18"/>
      <c r="F839" s="19" t="str">
        <f>IF(AND($D839="",$E839=""),"",Settings!$B$4+SUM($D$4:$D839)-SUM($E$4:$E839))</f>
        <v/>
      </c>
    </row>
    <row r="840" spans="1:6" x14ac:dyDescent="0.3">
      <c r="A840" s="17"/>
      <c r="B840" s="14"/>
      <c r="C840" s="14"/>
      <c r="D840" s="18"/>
      <c r="E840" s="18"/>
      <c r="F840" s="19" t="str">
        <f>IF(AND($D840="",$E840=""),"",Settings!$B$4+SUM($D$4:$D840)-SUM($E$4:$E840))</f>
        <v/>
      </c>
    </row>
    <row r="841" spans="1:6" x14ac:dyDescent="0.3">
      <c r="A841" s="17"/>
      <c r="B841" s="14"/>
      <c r="C841" s="14"/>
      <c r="D841" s="18"/>
      <c r="E841" s="18"/>
      <c r="F841" s="19" t="str">
        <f>IF(AND($D841="",$E841=""),"",Settings!$B$4+SUM($D$4:$D841)-SUM($E$4:$E841))</f>
        <v/>
      </c>
    </row>
    <row r="842" spans="1:6" x14ac:dyDescent="0.3">
      <c r="A842" s="17"/>
      <c r="B842" s="14"/>
      <c r="C842" s="14"/>
      <c r="D842" s="18"/>
      <c r="E842" s="18"/>
      <c r="F842" s="19" t="str">
        <f>IF(AND($D842="",$E842=""),"",Settings!$B$4+SUM($D$4:$D842)-SUM($E$4:$E842))</f>
        <v/>
      </c>
    </row>
    <row r="843" spans="1:6" x14ac:dyDescent="0.3">
      <c r="A843" s="17"/>
      <c r="B843" s="14"/>
      <c r="C843" s="14"/>
      <c r="D843" s="18"/>
      <c r="E843" s="18"/>
      <c r="F843" s="19" t="str">
        <f>IF(AND($D843="",$E843=""),"",Settings!$B$4+SUM($D$4:$D843)-SUM($E$4:$E843))</f>
        <v/>
      </c>
    </row>
    <row r="844" spans="1:6" x14ac:dyDescent="0.3">
      <c r="A844" s="17"/>
      <c r="B844" s="14"/>
      <c r="C844" s="14"/>
      <c r="D844" s="18"/>
      <c r="E844" s="18"/>
      <c r="F844" s="19" t="str">
        <f>IF(AND($D844="",$E844=""),"",Settings!$B$4+SUM($D$4:$D844)-SUM($E$4:$E844))</f>
        <v/>
      </c>
    </row>
    <row r="845" spans="1:6" x14ac:dyDescent="0.3">
      <c r="A845" s="17"/>
      <c r="B845" s="14"/>
      <c r="C845" s="14"/>
      <c r="D845" s="18"/>
      <c r="E845" s="18"/>
      <c r="F845" s="19" t="str">
        <f>IF(AND($D845="",$E845=""),"",Settings!$B$4+SUM($D$4:$D845)-SUM($E$4:$E845))</f>
        <v/>
      </c>
    </row>
    <row r="846" spans="1:6" x14ac:dyDescent="0.3">
      <c r="A846" s="17"/>
      <c r="B846" s="14"/>
      <c r="C846" s="14"/>
      <c r="D846" s="18"/>
      <c r="E846" s="18"/>
      <c r="F846" s="19" t="str">
        <f>IF(AND($D846="",$E846=""),"",Settings!$B$4+SUM($D$4:$D846)-SUM($E$4:$E846))</f>
        <v/>
      </c>
    </row>
    <row r="847" spans="1:6" x14ac:dyDescent="0.3">
      <c r="A847" s="17"/>
      <c r="B847" s="14"/>
      <c r="C847" s="14"/>
      <c r="D847" s="18"/>
      <c r="E847" s="18"/>
      <c r="F847" s="19" t="str">
        <f>IF(AND($D847="",$E847=""),"",Settings!$B$4+SUM($D$4:$D847)-SUM($E$4:$E847))</f>
        <v/>
      </c>
    </row>
    <row r="848" spans="1:6" x14ac:dyDescent="0.3">
      <c r="A848" s="17"/>
      <c r="B848" s="14"/>
      <c r="C848" s="14"/>
      <c r="D848" s="18"/>
      <c r="E848" s="18"/>
      <c r="F848" s="19" t="str">
        <f>IF(AND($D848="",$E848=""),"",Settings!$B$4+SUM($D$4:$D848)-SUM($E$4:$E848))</f>
        <v/>
      </c>
    </row>
    <row r="849" spans="1:6" x14ac:dyDescent="0.3">
      <c r="A849" s="17"/>
      <c r="B849" s="14"/>
      <c r="C849" s="14"/>
      <c r="D849" s="18"/>
      <c r="E849" s="18"/>
      <c r="F849" s="19" t="str">
        <f>IF(AND($D849="",$E849=""),"",Settings!$B$4+SUM($D$4:$D849)-SUM($E$4:$E849))</f>
        <v/>
      </c>
    </row>
    <row r="850" spans="1:6" x14ac:dyDescent="0.3">
      <c r="A850" s="17"/>
      <c r="B850" s="14"/>
      <c r="C850" s="14"/>
      <c r="D850" s="18"/>
      <c r="E850" s="18"/>
      <c r="F850" s="19" t="str">
        <f>IF(AND($D850="",$E850=""),"",Settings!$B$4+SUM($D$4:$D850)-SUM($E$4:$E850))</f>
        <v/>
      </c>
    </row>
    <row r="851" spans="1:6" x14ac:dyDescent="0.3">
      <c r="A851" s="17"/>
      <c r="B851" s="14"/>
      <c r="C851" s="14"/>
      <c r="D851" s="18"/>
      <c r="E851" s="18"/>
      <c r="F851" s="19" t="str">
        <f>IF(AND($D851="",$E851=""),"",Settings!$B$4+SUM($D$4:$D851)-SUM($E$4:$E851))</f>
        <v/>
      </c>
    </row>
    <row r="852" spans="1:6" x14ac:dyDescent="0.3">
      <c r="A852" s="17"/>
      <c r="B852" s="14"/>
      <c r="C852" s="14"/>
      <c r="D852" s="18"/>
      <c r="E852" s="18"/>
      <c r="F852" s="19" t="str">
        <f>IF(AND($D852="",$E852=""),"",Settings!$B$4+SUM($D$4:$D852)-SUM($E$4:$E852))</f>
        <v/>
      </c>
    </row>
    <row r="853" spans="1:6" x14ac:dyDescent="0.3">
      <c r="A853" s="17"/>
      <c r="B853" s="14"/>
      <c r="C853" s="14"/>
      <c r="D853" s="18"/>
      <c r="E853" s="18"/>
      <c r="F853" s="19" t="str">
        <f>IF(AND($D853="",$E853=""),"",Settings!$B$4+SUM($D$4:$D853)-SUM($E$4:$E853))</f>
        <v/>
      </c>
    </row>
    <row r="854" spans="1:6" x14ac:dyDescent="0.3">
      <c r="A854" s="17"/>
      <c r="B854" s="14"/>
      <c r="C854" s="14"/>
      <c r="D854" s="18"/>
      <c r="E854" s="18"/>
      <c r="F854" s="19" t="str">
        <f>IF(AND($D854="",$E854=""),"",Settings!$B$4+SUM($D$4:$D854)-SUM($E$4:$E854))</f>
        <v/>
      </c>
    </row>
    <row r="855" spans="1:6" x14ac:dyDescent="0.3">
      <c r="A855" s="17"/>
      <c r="B855" s="14"/>
      <c r="C855" s="14"/>
      <c r="D855" s="18"/>
      <c r="E855" s="18"/>
      <c r="F855" s="19" t="str">
        <f>IF(AND($D855="",$E855=""),"",Settings!$B$4+SUM($D$4:$D855)-SUM($E$4:$E855))</f>
        <v/>
      </c>
    </row>
    <row r="856" spans="1:6" x14ac:dyDescent="0.3">
      <c r="A856" s="17"/>
      <c r="B856" s="14"/>
      <c r="C856" s="14"/>
      <c r="D856" s="18"/>
      <c r="E856" s="18"/>
      <c r="F856" s="19" t="str">
        <f>IF(AND($D856="",$E856=""),"",Settings!$B$4+SUM($D$4:$D856)-SUM($E$4:$E856))</f>
        <v/>
      </c>
    </row>
    <row r="857" spans="1:6" x14ac:dyDescent="0.3">
      <c r="A857" s="17"/>
      <c r="B857" s="14"/>
      <c r="C857" s="14"/>
      <c r="D857" s="18"/>
      <c r="E857" s="18"/>
      <c r="F857" s="19" t="str">
        <f>IF(AND($D857="",$E857=""),"",Settings!$B$4+SUM($D$4:$D857)-SUM($E$4:$E857))</f>
        <v/>
      </c>
    </row>
    <row r="858" spans="1:6" x14ac:dyDescent="0.3">
      <c r="A858" s="17"/>
      <c r="B858" s="14"/>
      <c r="C858" s="14"/>
      <c r="D858" s="18"/>
      <c r="E858" s="18"/>
      <c r="F858" s="19" t="str">
        <f>IF(AND($D858="",$E858=""),"",Settings!$B$4+SUM($D$4:$D858)-SUM($E$4:$E858))</f>
        <v/>
      </c>
    </row>
    <row r="859" spans="1:6" x14ac:dyDescent="0.3">
      <c r="A859" s="17"/>
      <c r="B859" s="14"/>
      <c r="C859" s="14"/>
      <c r="D859" s="18"/>
      <c r="E859" s="18"/>
      <c r="F859" s="19" t="str">
        <f>IF(AND($D859="",$E859=""),"",Settings!$B$4+SUM($D$4:$D859)-SUM($E$4:$E859))</f>
        <v/>
      </c>
    </row>
    <row r="860" spans="1:6" x14ac:dyDescent="0.3">
      <c r="A860" s="17"/>
      <c r="B860" s="14"/>
      <c r="C860" s="14"/>
      <c r="D860" s="18"/>
      <c r="E860" s="18"/>
      <c r="F860" s="19" t="str">
        <f>IF(AND($D860="",$E860=""),"",Settings!$B$4+SUM($D$4:$D860)-SUM($E$4:$E860))</f>
        <v/>
      </c>
    </row>
    <row r="861" spans="1:6" x14ac:dyDescent="0.3">
      <c r="A861" s="17"/>
      <c r="B861" s="14"/>
      <c r="C861" s="14"/>
      <c r="D861" s="18"/>
      <c r="E861" s="18"/>
      <c r="F861" s="19" t="str">
        <f>IF(AND($D861="",$E861=""),"",Settings!$B$4+SUM($D$4:$D861)-SUM($E$4:$E861))</f>
        <v/>
      </c>
    </row>
    <row r="862" spans="1:6" x14ac:dyDescent="0.3">
      <c r="A862" s="17"/>
      <c r="B862" s="14"/>
      <c r="C862" s="14"/>
      <c r="D862" s="18"/>
      <c r="E862" s="18"/>
      <c r="F862" s="19" t="str">
        <f>IF(AND($D862="",$E862=""),"",Settings!$B$4+SUM($D$4:$D862)-SUM($E$4:$E862))</f>
        <v/>
      </c>
    </row>
    <row r="863" spans="1:6" x14ac:dyDescent="0.3">
      <c r="A863" s="17"/>
      <c r="B863" s="14"/>
      <c r="C863" s="14"/>
      <c r="D863" s="18"/>
      <c r="E863" s="18"/>
      <c r="F863" s="19" t="str">
        <f>IF(AND($D863="",$E863=""),"",Settings!$B$4+SUM($D$4:$D863)-SUM($E$4:$E863))</f>
        <v/>
      </c>
    </row>
    <row r="864" spans="1:6" x14ac:dyDescent="0.3">
      <c r="A864" s="17"/>
      <c r="B864" s="14"/>
      <c r="C864" s="14"/>
      <c r="D864" s="18"/>
      <c r="E864" s="18"/>
      <c r="F864" s="19" t="str">
        <f>IF(AND($D864="",$E864=""),"",Settings!$B$4+SUM($D$4:$D864)-SUM($E$4:$E864))</f>
        <v/>
      </c>
    </row>
    <row r="865" spans="1:6" x14ac:dyDescent="0.3">
      <c r="A865" s="17"/>
      <c r="B865" s="14"/>
      <c r="C865" s="14"/>
      <c r="D865" s="18"/>
      <c r="E865" s="18"/>
      <c r="F865" s="19" t="str">
        <f>IF(AND($D865="",$E865=""),"",Settings!$B$4+SUM($D$4:$D865)-SUM($E$4:$E865))</f>
        <v/>
      </c>
    </row>
    <row r="866" spans="1:6" x14ac:dyDescent="0.3">
      <c r="A866" s="17"/>
      <c r="B866" s="14"/>
      <c r="C866" s="14"/>
      <c r="D866" s="18"/>
      <c r="E866" s="18"/>
      <c r="F866" s="19" t="str">
        <f>IF(AND($D866="",$E866=""),"",Settings!$B$4+SUM($D$4:$D866)-SUM($E$4:$E866))</f>
        <v/>
      </c>
    </row>
    <row r="867" spans="1:6" x14ac:dyDescent="0.3">
      <c r="A867" s="17"/>
      <c r="B867" s="14"/>
      <c r="C867" s="14"/>
      <c r="D867" s="18"/>
      <c r="E867" s="18"/>
      <c r="F867" s="19" t="str">
        <f>IF(AND($D867="",$E867=""),"",Settings!$B$4+SUM($D$4:$D867)-SUM($E$4:$E867))</f>
        <v/>
      </c>
    </row>
    <row r="868" spans="1:6" x14ac:dyDescent="0.3">
      <c r="A868" s="17"/>
      <c r="B868" s="14"/>
      <c r="C868" s="14"/>
      <c r="D868" s="18"/>
      <c r="E868" s="18"/>
      <c r="F868" s="19" t="str">
        <f>IF(AND($D868="",$E868=""),"",Settings!$B$4+SUM($D$4:$D868)-SUM($E$4:$E868))</f>
        <v/>
      </c>
    </row>
    <row r="869" spans="1:6" x14ac:dyDescent="0.3">
      <c r="A869" s="17"/>
      <c r="B869" s="14"/>
      <c r="C869" s="14"/>
      <c r="D869" s="18"/>
      <c r="E869" s="18"/>
      <c r="F869" s="19" t="str">
        <f>IF(AND($D869="",$E869=""),"",Settings!$B$4+SUM($D$4:$D869)-SUM($E$4:$E869))</f>
        <v/>
      </c>
    </row>
    <row r="870" spans="1:6" x14ac:dyDescent="0.3">
      <c r="A870" s="17"/>
      <c r="B870" s="14"/>
      <c r="C870" s="14"/>
      <c r="D870" s="18"/>
      <c r="E870" s="18"/>
      <c r="F870" s="19" t="str">
        <f>IF(AND($D870="",$E870=""),"",Settings!$B$4+SUM($D$4:$D870)-SUM($E$4:$E870))</f>
        <v/>
      </c>
    </row>
    <row r="871" spans="1:6" x14ac:dyDescent="0.3">
      <c r="A871" s="17"/>
      <c r="B871" s="14"/>
      <c r="C871" s="14"/>
      <c r="D871" s="18"/>
      <c r="E871" s="18"/>
      <c r="F871" s="19" t="str">
        <f>IF(AND($D871="",$E871=""),"",Settings!$B$4+SUM($D$4:$D871)-SUM($E$4:$E871))</f>
        <v/>
      </c>
    </row>
    <row r="872" spans="1:6" x14ac:dyDescent="0.3">
      <c r="A872" s="17"/>
      <c r="B872" s="14"/>
      <c r="C872" s="14"/>
      <c r="D872" s="18"/>
      <c r="E872" s="18"/>
      <c r="F872" s="19" t="str">
        <f>IF(AND($D872="",$E872=""),"",Settings!$B$4+SUM($D$4:$D872)-SUM($E$4:$E872))</f>
        <v/>
      </c>
    </row>
    <row r="873" spans="1:6" x14ac:dyDescent="0.3">
      <c r="A873" s="17"/>
      <c r="B873" s="14"/>
      <c r="C873" s="14"/>
      <c r="D873" s="18"/>
      <c r="E873" s="18"/>
      <c r="F873" s="19" t="str">
        <f>IF(AND($D873="",$E873=""),"",Settings!$B$4+SUM($D$4:$D873)-SUM($E$4:$E873))</f>
        <v/>
      </c>
    </row>
    <row r="874" spans="1:6" x14ac:dyDescent="0.3">
      <c r="A874" s="17"/>
      <c r="B874" s="14"/>
      <c r="C874" s="14"/>
      <c r="D874" s="18"/>
      <c r="E874" s="18"/>
      <c r="F874" s="19" t="str">
        <f>IF(AND($D874="",$E874=""),"",Settings!$B$4+SUM($D$4:$D874)-SUM($E$4:$E874))</f>
        <v/>
      </c>
    </row>
    <row r="875" spans="1:6" x14ac:dyDescent="0.3">
      <c r="A875" s="17"/>
      <c r="B875" s="14"/>
      <c r="C875" s="14"/>
      <c r="D875" s="18"/>
      <c r="E875" s="18"/>
      <c r="F875" s="19" t="str">
        <f>IF(AND($D875="",$E875=""),"",Settings!$B$4+SUM($D$4:$D875)-SUM($E$4:$E875))</f>
        <v/>
      </c>
    </row>
    <row r="876" spans="1:6" x14ac:dyDescent="0.3">
      <c r="A876" s="17"/>
      <c r="B876" s="14"/>
      <c r="C876" s="14"/>
      <c r="D876" s="18"/>
      <c r="E876" s="18"/>
      <c r="F876" s="19" t="str">
        <f>IF(AND($D876="",$E876=""),"",Settings!$B$4+SUM($D$4:$D876)-SUM($E$4:$E876))</f>
        <v/>
      </c>
    </row>
    <row r="877" spans="1:6" x14ac:dyDescent="0.3">
      <c r="A877" s="17"/>
      <c r="B877" s="14"/>
      <c r="C877" s="14"/>
      <c r="D877" s="18"/>
      <c r="E877" s="18"/>
      <c r="F877" s="19" t="str">
        <f>IF(AND($D877="",$E877=""),"",Settings!$B$4+SUM($D$4:$D877)-SUM($E$4:$E877))</f>
        <v/>
      </c>
    </row>
    <row r="878" spans="1:6" x14ac:dyDescent="0.3">
      <c r="A878" s="17"/>
      <c r="B878" s="14"/>
      <c r="C878" s="14"/>
      <c r="D878" s="18"/>
      <c r="E878" s="18"/>
      <c r="F878" s="19" t="str">
        <f>IF(AND($D878="",$E878=""),"",Settings!$B$4+SUM($D$4:$D878)-SUM($E$4:$E878))</f>
        <v/>
      </c>
    </row>
    <row r="879" spans="1:6" x14ac:dyDescent="0.3">
      <c r="A879" s="17"/>
      <c r="B879" s="14"/>
      <c r="C879" s="14"/>
      <c r="D879" s="18"/>
      <c r="E879" s="18"/>
      <c r="F879" s="19" t="str">
        <f>IF(AND($D879="",$E879=""),"",Settings!$B$4+SUM($D$4:$D879)-SUM($E$4:$E879))</f>
        <v/>
      </c>
    </row>
    <row r="880" spans="1:6" x14ac:dyDescent="0.3">
      <c r="A880" s="17"/>
      <c r="B880" s="14"/>
      <c r="C880" s="14"/>
      <c r="D880" s="18"/>
      <c r="E880" s="18"/>
      <c r="F880" s="19" t="str">
        <f>IF(AND($D880="",$E880=""),"",Settings!$B$4+SUM($D$4:$D880)-SUM($E$4:$E880))</f>
        <v/>
      </c>
    </row>
    <row r="881" spans="1:6" x14ac:dyDescent="0.3">
      <c r="A881" s="17"/>
      <c r="B881" s="14"/>
      <c r="C881" s="14"/>
      <c r="D881" s="18"/>
      <c r="E881" s="18"/>
      <c r="F881" s="19" t="str">
        <f>IF(AND($D881="",$E881=""),"",Settings!$B$4+SUM($D$4:$D881)-SUM($E$4:$E881))</f>
        <v/>
      </c>
    </row>
    <row r="882" spans="1:6" x14ac:dyDescent="0.3">
      <c r="A882" s="17"/>
      <c r="B882" s="14"/>
      <c r="C882" s="14"/>
      <c r="D882" s="18"/>
      <c r="E882" s="18"/>
      <c r="F882" s="19" t="str">
        <f>IF(AND($D882="",$E882=""),"",Settings!$B$4+SUM($D$4:$D882)-SUM($E$4:$E882))</f>
        <v/>
      </c>
    </row>
    <row r="883" spans="1:6" x14ac:dyDescent="0.3">
      <c r="A883" s="17"/>
      <c r="B883" s="14"/>
      <c r="C883" s="14"/>
      <c r="D883" s="18"/>
      <c r="E883" s="18"/>
      <c r="F883" s="19" t="str">
        <f>IF(AND($D883="",$E883=""),"",Settings!$B$4+SUM($D$4:$D883)-SUM($E$4:$E883))</f>
        <v/>
      </c>
    </row>
    <row r="884" spans="1:6" x14ac:dyDescent="0.3">
      <c r="A884" s="17"/>
      <c r="B884" s="14"/>
      <c r="C884" s="14"/>
      <c r="D884" s="18"/>
      <c r="E884" s="18"/>
      <c r="F884" s="19" t="str">
        <f>IF(AND($D884="",$E884=""),"",Settings!$B$4+SUM($D$4:$D884)-SUM($E$4:$E884))</f>
        <v/>
      </c>
    </row>
    <row r="885" spans="1:6" x14ac:dyDescent="0.3">
      <c r="A885" s="17"/>
      <c r="B885" s="14"/>
      <c r="C885" s="14"/>
      <c r="D885" s="18"/>
      <c r="E885" s="18"/>
      <c r="F885" s="19" t="str">
        <f>IF(AND($D885="",$E885=""),"",Settings!$B$4+SUM($D$4:$D885)-SUM($E$4:$E885))</f>
        <v/>
      </c>
    </row>
    <row r="886" spans="1:6" x14ac:dyDescent="0.3">
      <c r="A886" s="17"/>
      <c r="B886" s="14"/>
      <c r="C886" s="14"/>
      <c r="D886" s="18"/>
      <c r="E886" s="18"/>
      <c r="F886" s="19" t="str">
        <f>IF(AND($D886="",$E886=""),"",Settings!$B$4+SUM($D$4:$D886)-SUM($E$4:$E886))</f>
        <v/>
      </c>
    </row>
    <row r="887" spans="1:6" x14ac:dyDescent="0.3">
      <c r="A887" s="17"/>
      <c r="B887" s="14"/>
      <c r="C887" s="14"/>
      <c r="D887" s="18"/>
      <c r="E887" s="18"/>
      <c r="F887" s="19" t="str">
        <f>IF(AND($D887="",$E887=""),"",Settings!$B$4+SUM($D$4:$D887)-SUM($E$4:$E887))</f>
        <v/>
      </c>
    </row>
    <row r="888" spans="1:6" x14ac:dyDescent="0.3">
      <c r="A888" s="17"/>
      <c r="B888" s="14"/>
      <c r="C888" s="14"/>
      <c r="D888" s="18"/>
      <c r="E888" s="18"/>
      <c r="F888" s="19" t="str">
        <f>IF(AND($D888="",$E888=""),"",Settings!$B$4+SUM($D$4:$D888)-SUM($E$4:$E888))</f>
        <v/>
      </c>
    </row>
    <row r="889" spans="1:6" x14ac:dyDescent="0.3">
      <c r="A889" s="17"/>
      <c r="B889" s="14"/>
      <c r="C889" s="14"/>
      <c r="D889" s="18"/>
      <c r="E889" s="18"/>
      <c r="F889" s="19" t="str">
        <f>IF(AND($D889="",$E889=""),"",Settings!$B$4+SUM($D$4:$D889)-SUM($E$4:$E889))</f>
        <v/>
      </c>
    </row>
    <row r="890" spans="1:6" x14ac:dyDescent="0.3">
      <c r="A890" s="17"/>
      <c r="B890" s="14"/>
      <c r="C890" s="14"/>
      <c r="D890" s="18"/>
      <c r="E890" s="18"/>
      <c r="F890" s="19" t="str">
        <f>IF(AND($D890="",$E890=""),"",Settings!$B$4+SUM($D$4:$D890)-SUM($E$4:$E890))</f>
        <v/>
      </c>
    </row>
    <row r="891" spans="1:6" x14ac:dyDescent="0.3">
      <c r="A891" s="17"/>
      <c r="B891" s="14"/>
      <c r="C891" s="14"/>
      <c r="D891" s="18"/>
      <c r="E891" s="18"/>
      <c r="F891" s="19" t="str">
        <f>IF(AND($D891="",$E891=""),"",Settings!$B$4+SUM($D$4:$D891)-SUM($E$4:$E891))</f>
        <v/>
      </c>
    </row>
    <row r="892" spans="1:6" x14ac:dyDescent="0.3">
      <c r="A892" s="17"/>
      <c r="B892" s="14"/>
      <c r="C892" s="14"/>
      <c r="D892" s="18"/>
      <c r="E892" s="18"/>
      <c r="F892" s="19" t="str">
        <f>IF(AND($D892="",$E892=""),"",Settings!$B$4+SUM($D$4:$D892)-SUM($E$4:$E892))</f>
        <v/>
      </c>
    </row>
    <row r="893" spans="1:6" x14ac:dyDescent="0.3">
      <c r="A893" s="17"/>
      <c r="B893" s="14"/>
      <c r="C893" s="14"/>
      <c r="D893" s="18"/>
      <c r="E893" s="18"/>
      <c r="F893" s="19" t="str">
        <f>IF(AND($D893="",$E893=""),"",Settings!$B$4+SUM($D$4:$D893)-SUM($E$4:$E893))</f>
        <v/>
      </c>
    </row>
    <row r="894" spans="1:6" x14ac:dyDescent="0.3">
      <c r="A894" s="17"/>
      <c r="B894" s="14"/>
      <c r="C894" s="14"/>
      <c r="D894" s="18"/>
      <c r="E894" s="18"/>
      <c r="F894" s="19" t="str">
        <f>IF(AND($D894="",$E894=""),"",Settings!$B$4+SUM($D$4:$D894)-SUM($E$4:$E894))</f>
        <v/>
      </c>
    </row>
    <row r="895" spans="1:6" x14ac:dyDescent="0.3">
      <c r="A895" s="17"/>
      <c r="B895" s="14"/>
      <c r="C895" s="14"/>
      <c r="D895" s="18"/>
      <c r="E895" s="18"/>
      <c r="F895" s="19" t="str">
        <f>IF(AND($D895="",$E895=""),"",Settings!$B$4+SUM($D$4:$D895)-SUM($E$4:$E895))</f>
        <v/>
      </c>
    </row>
    <row r="896" spans="1:6" x14ac:dyDescent="0.3">
      <c r="A896" s="17"/>
      <c r="B896" s="14"/>
      <c r="C896" s="14"/>
      <c r="D896" s="18"/>
      <c r="E896" s="18"/>
      <c r="F896" s="19" t="str">
        <f>IF(AND($D896="",$E896=""),"",Settings!$B$4+SUM($D$4:$D896)-SUM($E$4:$E896))</f>
        <v/>
      </c>
    </row>
    <row r="897" spans="1:6" x14ac:dyDescent="0.3">
      <c r="A897" s="17"/>
      <c r="B897" s="14"/>
      <c r="C897" s="14"/>
      <c r="D897" s="18"/>
      <c r="E897" s="18"/>
      <c r="F897" s="19" t="str">
        <f>IF(AND($D897="",$E897=""),"",Settings!$B$4+SUM($D$4:$D897)-SUM($E$4:$E897))</f>
        <v/>
      </c>
    </row>
    <row r="898" spans="1:6" x14ac:dyDescent="0.3">
      <c r="A898" s="17"/>
      <c r="B898" s="14"/>
      <c r="C898" s="14"/>
      <c r="D898" s="18"/>
      <c r="E898" s="18"/>
      <c r="F898" s="19" t="str">
        <f>IF(AND($D898="",$E898=""),"",Settings!$B$4+SUM($D$4:$D898)-SUM($E$4:$E898))</f>
        <v/>
      </c>
    </row>
    <row r="899" spans="1:6" x14ac:dyDescent="0.3">
      <c r="A899" s="17"/>
      <c r="B899" s="14"/>
      <c r="C899" s="14"/>
      <c r="D899" s="18"/>
      <c r="E899" s="18"/>
      <c r="F899" s="19" t="str">
        <f>IF(AND($D899="",$E899=""),"",Settings!$B$4+SUM($D$4:$D899)-SUM($E$4:$E899))</f>
        <v/>
      </c>
    </row>
    <row r="900" spans="1:6" x14ac:dyDescent="0.3">
      <c r="A900" s="17"/>
      <c r="B900" s="14"/>
      <c r="C900" s="14"/>
      <c r="D900" s="18"/>
      <c r="E900" s="18"/>
      <c r="F900" s="19" t="str">
        <f>IF(AND($D900="",$E900=""),"",Settings!$B$4+SUM($D$4:$D900)-SUM($E$4:$E900))</f>
        <v/>
      </c>
    </row>
    <row r="901" spans="1:6" x14ac:dyDescent="0.3">
      <c r="A901" s="17"/>
      <c r="B901" s="14"/>
      <c r="C901" s="14"/>
      <c r="D901" s="18"/>
      <c r="E901" s="18"/>
      <c r="F901" s="19" t="str">
        <f>IF(AND($D901="",$E901=""),"",Settings!$B$4+SUM($D$4:$D901)-SUM($E$4:$E901))</f>
        <v/>
      </c>
    </row>
    <row r="902" spans="1:6" x14ac:dyDescent="0.3">
      <c r="A902" s="17"/>
      <c r="B902" s="14"/>
      <c r="C902" s="14"/>
      <c r="D902" s="18"/>
      <c r="E902" s="18"/>
      <c r="F902" s="19" t="str">
        <f>IF(AND($D902="",$E902=""),"",Settings!$B$4+SUM($D$4:$D902)-SUM($E$4:$E902))</f>
        <v/>
      </c>
    </row>
    <row r="903" spans="1:6" x14ac:dyDescent="0.3">
      <c r="A903" s="17"/>
      <c r="B903" s="14"/>
      <c r="C903" s="14"/>
      <c r="D903" s="18"/>
      <c r="E903" s="18"/>
      <c r="F903" s="19" t="str">
        <f>IF(AND($D903="",$E903=""),"",Settings!$B$4+SUM($D$4:$D903)-SUM($E$4:$E903))</f>
        <v/>
      </c>
    </row>
    <row r="904" spans="1:6" x14ac:dyDescent="0.3">
      <c r="A904" s="17"/>
      <c r="B904" s="14"/>
      <c r="C904" s="14"/>
      <c r="D904" s="18"/>
      <c r="E904" s="18"/>
      <c r="F904" s="19" t="str">
        <f>IF(AND($D904="",$E904=""),"",Settings!$B$4+SUM($D$4:$D904)-SUM($E$4:$E904))</f>
        <v/>
      </c>
    </row>
    <row r="905" spans="1:6" x14ac:dyDescent="0.3">
      <c r="A905" s="17"/>
      <c r="B905" s="14"/>
      <c r="C905" s="14"/>
      <c r="D905" s="18"/>
      <c r="E905" s="18"/>
      <c r="F905" s="19" t="str">
        <f>IF(AND($D905="",$E905=""),"",Settings!$B$4+SUM($D$4:$D905)-SUM($E$4:$E905))</f>
        <v/>
      </c>
    </row>
    <row r="906" spans="1:6" x14ac:dyDescent="0.3">
      <c r="A906" s="17"/>
      <c r="B906" s="14"/>
      <c r="C906" s="14"/>
      <c r="D906" s="18"/>
      <c r="E906" s="18"/>
      <c r="F906" s="19" t="str">
        <f>IF(AND($D906="",$E906=""),"",Settings!$B$4+SUM($D$4:$D906)-SUM($E$4:$E906))</f>
        <v/>
      </c>
    </row>
    <row r="907" spans="1:6" x14ac:dyDescent="0.3">
      <c r="A907" s="17"/>
      <c r="B907" s="14"/>
      <c r="C907" s="14"/>
      <c r="D907" s="18"/>
      <c r="E907" s="18"/>
      <c r="F907" s="19" t="str">
        <f>IF(AND($D907="",$E907=""),"",Settings!$B$4+SUM($D$4:$D907)-SUM($E$4:$E907))</f>
        <v/>
      </c>
    </row>
    <row r="908" spans="1:6" x14ac:dyDescent="0.3">
      <c r="A908" s="17"/>
      <c r="B908" s="14"/>
      <c r="C908" s="14"/>
      <c r="D908" s="18"/>
      <c r="E908" s="18"/>
      <c r="F908" s="19" t="str">
        <f>IF(AND($D908="",$E908=""),"",Settings!$B$4+SUM($D$4:$D908)-SUM($E$4:$E908))</f>
        <v/>
      </c>
    </row>
    <row r="909" spans="1:6" x14ac:dyDescent="0.3">
      <c r="A909" s="17"/>
      <c r="B909" s="14"/>
      <c r="C909" s="14"/>
      <c r="D909" s="18"/>
      <c r="E909" s="18"/>
      <c r="F909" s="19" t="str">
        <f>IF(AND($D909="",$E909=""),"",Settings!$B$4+SUM($D$4:$D909)-SUM($E$4:$E909))</f>
        <v/>
      </c>
    </row>
    <row r="910" spans="1:6" x14ac:dyDescent="0.3">
      <c r="A910" s="17"/>
      <c r="B910" s="14"/>
      <c r="C910" s="14"/>
      <c r="D910" s="18"/>
      <c r="E910" s="18"/>
      <c r="F910" s="19" t="str">
        <f>IF(AND($D910="",$E910=""),"",Settings!$B$4+SUM($D$4:$D910)-SUM($E$4:$E910))</f>
        <v/>
      </c>
    </row>
    <row r="911" spans="1:6" x14ac:dyDescent="0.3">
      <c r="A911" s="17"/>
      <c r="B911" s="14"/>
      <c r="C911" s="14"/>
      <c r="D911" s="18"/>
      <c r="E911" s="18"/>
      <c r="F911" s="19" t="str">
        <f>IF(AND($D911="",$E911=""),"",Settings!$B$4+SUM($D$4:$D911)-SUM($E$4:$E911))</f>
        <v/>
      </c>
    </row>
    <row r="912" spans="1:6" x14ac:dyDescent="0.3">
      <c r="A912" s="17"/>
      <c r="B912" s="14"/>
      <c r="C912" s="14"/>
      <c r="D912" s="18"/>
      <c r="E912" s="18"/>
      <c r="F912" s="19" t="str">
        <f>IF(AND($D912="",$E912=""),"",Settings!$B$4+SUM($D$4:$D912)-SUM($E$4:$E912))</f>
        <v/>
      </c>
    </row>
    <row r="913" spans="1:6" x14ac:dyDescent="0.3">
      <c r="A913" s="17"/>
      <c r="B913" s="14"/>
      <c r="C913" s="14"/>
      <c r="D913" s="18"/>
      <c r="E913" s="18"/>
      <c r="F913" s="19" t="str">
        <f>IF(AND($D913="",$E913=""),"",Settings!$B$4+SUM($D$4:$D913)-SUM($E$4:$E913))</f>
        <v/>
      </c>
    </row>
    <row r="914" spans="1:6" x14ac:dyDescent="0.3">
      <c r="A914" s="17"/>
      <c r="B914" s="14"/>
      <c r="C914" s="14"/>
      <c r="D914" s="18"/>
      <c r="E914" s="18"/>
      <c r="F914" s="19" t="str">
        <f>IF(AND($D914="",$E914=""),"",Settings!$B$4+SUM($D$4:$D914)-SUM($E$4:$E914))</f>
        <v/>
      </c>
    </row>
    <row r="915" spans="1:6" x14ac:dyDescent="0.3">
      <c r="A915" s="17"/>
      <c r="B915" s="14"/>
      <c r="C915" s="14"/>
      <c r="D915" s="18"/>
      <c r="E915" s="18"/>
      <c r="F915" s="19" t="str">
        <f>IF(AND($D915="",$E915=""),"",Settings!$B$4+SUM($D$4:$D915)-SUM($E$4:$E915))</f>
        <v/>
      </c>
    </row>
    <row r="916" spans="1:6" x14ac:dyDescent="0.3">
      <c r="A916" s="17"/>
      <c r="B916" s="14"/>
      <c r="C916" s="14"/>
      <c r="D916" s="18"/>
      <c r="E916" s="18"/>
      <c r="F916" s="19" t="str">
        <f>IF(AND($D916="",$E916=""),"",Settings!$B$4+SUM($D$4:$D916)-SUM($E$4:$E916))</f>
        <v/>
      </c>
    </row>
    <row r="917" spans="1:6" x14ac:dyDescent="0.3">
      <c r="A917" s="17"/>
      <c r="B917" s="14"/>
      <c r="C917" s="14"/>
      <c r="D917" s="18"/>
      <c r="E917" s="18"/>
      <c r="F917" s="19" t="str">
        <f>IF(AND($D917="",$E917=""),"",Settings!$B$4+SUM($D$4:$D917)-SUM($E$4:$E917))</f>
        <v/>
      </c>
    </row>
    <row r="918" spans="1:6" x14ac:dyDescent="0.3">
      <c r="A918" s="17"/>
      <c r="B918" s="14"/>
      <c r="C918" s="14"/>
      <c r="D918" s="18"/>
      <c r="E918" s="18"/>
      <c r="F918" s="19" t="str">
        <f>IF(AND($D918="",$E918=""),"",Settings!$B$4+SUM($D$4:$D918)-SUM($E$4:$E918))</f>
        <v/>
      </c>
    </row>
    <row r="919" spans="1:6" x14ac:dyDescent="0.3">
      <c r="A919" s="17"/>
      <c r="B919" s="14"/>
      <c r="C919" s="14"/>
      <c r="D919" s="18"/>
      <c r="E919" s="18"/>
      <c r="F919" s="19" t="str">
        <f>IF(AND($D919="",$E919=""),"",Settings!$B$4+SUM($D$4:$D919)-SUM($E$4:$E919))</f>
        <v/>
      </c>
    </row>
    <row r="920" spans="1:6" x14ac:dyDescent="0.3">
      <c r="A920" s="17"/>
      <c r="B920" s="14"/>
      <c r="C920" s="14"/>
      <c r="D920" s="18"/>
      <c r="E920" s="18"/>
      <c r="F920" s="19" t="str">
        <f>IF(AND($D920="",$E920=""),"",Settings!$B$4+SUM($D$4:$D920)-SUM($E$4:$E920))</f>
        <v/>
      </c>
    </row>
    <row r="921" spans="1:6" x14ac:dyDescent="0.3">
      <c r="A921" s="17"/>
      <c r="B921" s="14"/>
      <c r="C921" s="14"/>
      <c r="D921" s="18"/>
      <c r="E921" s="18"/>
      <c r="F921" s="19" t="str">
        <f>IF(AND($D921="",$E921=""),"",Settings!$B$4+SUM($D$4:$D921)-SUM($E$4:$E921))</f>
        <v/>
      </c>
    </row>
    <row r="922" spans="1:6" x14ac:dyDescent="0.3">
      <c r="A922" s="17"/>
      <c r="B922" s="14"/>
      <c r="C922" s="14"/>
      <c r="D922" s="18"/>
      <c r="E922" s="18"/>
      <c r="F922" s="19" t="str">
        <f>IF(AND($D922="",$E922=""),"",Settings!$B$4+SUM($D$4:$D922)-SUM($E$4:$E922))</f>
        <v/>
      </c>
    </row>
    <row r="923" spans="1:6" x14ac:dyDescent="0.3">
      <c r="A923" s="17"/>
      <c r="B923" s="14"/>
      <c r="C923" s="14"/>
      <c r="D923" s="18"/>
      <c r="E923" s="18"/>
      <c r="F923" s="19" t="str">
        <f>IF(AND($D923="",$E923=""),"",Settings!$B$4+SUM($D$4:$D923)-SUM($E$4:$E923))</f>
        <v/>
      </c>
    </row>
    <row r="924" spans="1:6" x14ac:dyDescent="0.3">
      <c r="A924" s="17"/>
      <c r="B924" s="14"/>
      <c r="C924" s="14"/>
      <c r="D924" s="18"/>
      <c r="E924" s="18"/>
      <c r="F924" s="19" t="str">
        <f>IF(AND($D924="",$E924=""),"",Settings!$B$4+SUM($D$4:$D924)-SUM($E$4:$E924))</f>
        <v/>
      </c>
    </row>
    <row r="925" spans="1:6" x14ac:dyDescent="0.3">
      <c r="A925" s="17"/>
      <c r="B925" s="14"/>
      <c r="C925" s="14"/>
      <c r="D925" s="18"/>
      <c r="E925" s="18"/>
      <c r="F925" s="19" t="str">
        <f>IF(AND($D925="",$E925=""),"",Settings!$B$4+SUM($D$4:$D925)-SUM($E$4:$E925))</f>
        <v/>
      </c>
    </row>
    <row r="926" spans="1:6" x14ac:dyDescent="0.3">
      <c r="A926" s="17"/>
      <c r="B926" s="14"/>
      <c r="C926" s="14"/>
      <c r="D926" s="18"/>
      <c r="E926" s="18"/>
      <c r="F926" s="19" t="str">
        <f>IF(AND($D926="",$E926=""),"",Settings!$B$4+SUM($D$4:$D926)-SUM($E$4:$E926))</f>
        <v/>
      </c>
    </row>
    <row r="927" spans="1:6" x14ac:dyDescent="0.3">
      <c r="A927" s="17"/>
      <c r="B927" s="14"/>
      <c r="C927" s="14"/>
      <c r="D927" s="18"/>
      <c r="E927" s="18"/>
      <c r="F927" s="19" t="str">
        <f>IF(AND($D927="",$E927=""),"",Settings!$B$4+SUM($D$4:$D927)-SUM($E$4:$E927))</f>
        <v/>
      </c>
    </row>
    <row r="928" spans="1:6" x14ac:dyDescent="0.3">
      <c r="A928" s="17"/>
      <c r="B928" s="14"/>
      <c r="C928" s="14"/>
      <c r="D928" s="18"/>
      <c r="E928" s="18"/>
      <c r="F928" s="19" t="str">
        <f>IF(AND($D928="",$E928=""),"",Settings!$B$4+SUM($D$4:$D928)-SUM($E$4:$E928))</f>
        <v/>
      </c>
    </row>
    <row r="929" spans="1:6" x14ac:dyDescent="0.3">
      <c r="A929" s="17"/>
      <c r="B929" s="14"/>
      <c r="C929" s="14"/>
      <c r="D929" s="18"/>
      <c r="E929" s="18"/>
      <c r="F929" s="19" t="str">
        <f>IF(AND($D929="",$E929=""),"",Settings!$B$4+SUM($D$4:$D929)-SUM($E$4:$E929))</f>
        <v/>
      </c>
    </row>
    <row r="930" spans="1:6" x14ac:dyDescent="0.3">
      <c r="A930" s="17"/>
      <c r="B930" s="14"/>
      <c r="C930" s="14"/>
      <c r="D930" s="18"/>
      <c r="E930" s="18"/>
      <c r="F930" s="19" t="str">
        <f>IF(AND($D930="",$E930=""),"",Settings!$B$4+SUM($D$4:$D930)-SUM($E$4:$E930))</f>
        <v/>
      </c>
    </row>
    <row r="931" spans="1:6" x14ac:dyDescent="0.3">
      <c r="A931" s="17"/>
      <c r="B931" s="14"/>
      <c r="C931" s="14"/>
      <c r="D931" s="18"/>
      <c r="E931" s="18"/>
      <c r="F931" s="19" t="str">
        <f>IF(AND($D931="",$E931=""),"",Settings!$B$4+SUM($D$4:$D931)-SUM($E$4:$E931))</f>
        <v/>
      </c>
    </row>
    <row r="932" spans="1:6" x14ac:dyDescent="0.3">
      <c r="A932" s="17"/>
      <c r="B932" s="14"/>
      <c r="C932" s="14"/>
      <c r="D932" s="18"/>
      <c r="E932" s="18"/>
      <c r="F932" s="19" t="str">
        <f>IF(AND($D932="",$E932=""),"",Settings!$B$4+SUM($D$4:$D932)-SUM($E$4:$E932))</f>
        <v/>
      </c>
    </row>
    <row r="933" spans="1:6" x14ac:dyDescent="0.3">
      <c r="A933" s="17"/>
      <c r="B933" s="14"/>
      <c r="C933" s="14"/>
      <c r="D933" s="18"/>
      <c r="E933" s="18"/>
      <c r="F933" s="19" t="str">
        <f>IF(AND($D933="",$E933=""),"",Settings!$B$4+SUM($D$4:$D933)-SUM($E$4:$E933))</f>
        <v/>
      </c>
    </row>
    <row r="934" spans="1:6" x14ac:dyDescent="0.3">
      <c r="A934" s="17"/>
      <c r="B934" s="14"/>
      <c r="C934" s="14"/>
      <c r="D934" s="18"/>
      <c r="E934" s="18"/>
      <c r="F934" s="19" t="str">
        <f>IF(AND($D934="",$E934=""),"",Settings!$B$4+SUM($D$4:$D934)-SUM($E$4:$E934))</f>
        <v/>
      </c>
    </row>
    <row r="935" spans="1:6" x14ac:dyDescent="0.3">
      <c r="A935" s="17"/>
      <c r="B935" s="14"/>
      <c r="C935" s="14"/>
      <c r="D935" s="18"/>
      <c r="E935" s="18"/>
      <c r="F935" s="19" t="str">
        <f>IF(AND($D935="",$E935=""),"",Settings!$B$4+SUM($D$4:$D935)-SUM($E$4:$E935))</f>
        <v/>
      </c>
    </row>
    <row r="936" spans="1:6" x14ac:dyDescent="0.3">
      <c r="A936" s="17"/>
      <c r="B936" s="14"/>
      <c r="C936" s="14"/>
      <c r="D936" s="18"/>
      <c r="E936" s="18"/>
      <c r="F936" s="19" t="str">
        <f>IF(AND($D936="",$E936=""),"",Settings!$B$4+SUM($D$4:$D936)-SUM($E$4:$E936))</f>
        <v/>
      </c>
    </row>
    <row r="937" spans="1:6" x14ac:dyDescent="0.3">
      <c r="A937" s="17"/>
      <c r="B937" s="14"/>
      <c r="C937" s="14"/>
      <c r="D937" s="18"/>
      <c r="E937" s="18"/>
      <c r="F937" s="19" t="str">
        <f>IF(AND($D937="",$E937=""),"",Settings!$B$4+SUM($D$4:$D937)-SUM($E$4:$E937))</f>
        <v/>
      </c>
    </row>
    <row r="938" spans="1:6" x14ac:dyDescent="0.3">
      <c r="A938" s="17"/>
      <c r="B938" s="14"/>
      <c r="C938" s="14"/>
      <c r="D938" s="18"/>
      <c r="E938" s="18"/>
      <c r="F938" s="19" t="str">
        <f>IF(AND($D938="",$E938=""),"",Settings!$B$4+SUM($D$4:$D938)-SUM($E$4:$E938))</f>
        <v/>
      </c>
    </row>
    <row r="939" spans="1:6" x14ac:dyDescent="0.3">
      <c r="A939" s="17"/>
      <c r="B939" s="14"/>
      <c r="C939" s="14"/>
      <c r="D939" s="18"/>
      <c r="E939" s="18"/>
      <c r="F939" s="19" t="str">
        <f>IF(AND($D939="",$E939=""),"",Settings!$B$4+SUM($D$4:$D939)-SUM($E$4:$E939))</f>
        <v/>
      </c>
    </row>
    <row r="940" spans="1:6" x14ac:dyDescent="0.3">
      <c r="A940" s="17"/>
      <c r="B940" s="14"/>
      <c r="C940" s="14"/>
      <c r="D940" s="18"/>
      <c r="E940" s="18"/>
      <c r="F940" s="19" t="str">
        <f>IF(AND($D940="",$E940=""),"",Settings!$B$4+SUM($D$4:$D940)-SUM($E$4:$E940))</f>
        <v/>
      </c>
    </row>
    <row r="941" spans="1:6" x14ac:dyDescent="0.3">
      <c r="A941" s="17"/>
      <c r="B941" s="14"/>
      <c r="C941" s="14"/>
      <c r="D941" s="18"/>
      <c r="E941" s="18"/>
      <c r="F941" s="19" t="str">
        <f>IF(AND($D941="",$E941=""),"",Settings!$B$4+SUM($D$4:$D941)-SUM($E$4:$E941))</f>
        <v/>
      </c>
    </row>
    <row r="942" spans="1:6" x14ac:dyDescent="0.3">
      <c r="A942" s="17"/>
      <c r="B942" s="14"/>
      <c r="C942" s="14"/>
      <c r="D942" s="18"/>
      <c r="E942" s="18"/>
      <c r="F942" s="19" t="str">
        <f>IF(AND($D942="",$E942=""),"",Settings!$B$4+SUM($D$4:$D942)-SUM($E$4:$E942))</f>
        <v/>
      </c>
    </row>
    <row r="943" spans="1:6" x14ac:dyDescent="0.3">
      <c r="A943" s="17"/>
      <c r="B943" s="14"/>
      <c r="C943" s="14"/>
      <c r="D943" s="18"/>
      <c r="E943" s="18"/>
      <c r="F943" s="19" t="str">
        <f>IF(AND($D943="",$E943=""),"",Settings!$B$4+SUM($D$4:$D943)-SUM($E$4:$E943))</f>
        <v/>
      </c>
    </row>
    <row r="944" spans="1:6" x14ac:dyDescent="0.3">
      <c r="A944" s="17"/>
      <c r="B944" s="14"/>
      <c r="C944" s="14"/>
      <c r="D944" s="18"/>
      <c r="E944" s="18"/>
      <c r="F944" s="19" t="str">
        <f>IF(AND($D944="",$E944=""),"",Settings!$B$4+SUM($D$4:$D944)-SUM($E$4:$E944))</f>
        <v/>
      </c>
    </row>
    <row r="945" spans="1:6" x14ac:dyDescent="0.3">
      <c r="A945" s="17"/>
      <c r="B945" s="14"/>
      <c r="C945" s="14"/>
      <c r="D945" s="18"/>
      <c r="E945" s="18"/>
      <c r="F945" s="19" t="str">
        <f>IF(AND($D945="",$E945=""),"",Settings!$B$4+SUM($D$4:$D945)-SUM($E$4:$E945))</f>
        <v/>
      </c>
    </row>
    <row r="946" spans="1:6" x14ac:dyDescent="0.3">
      <c r="A946" s="17"/>
      <c r="B946" s="14"/>
      <c r="C946" s="14"/>
      <c r="D946" s="18"/>
      <c r="E946" s="18"/>
      <c r="F946" s="19" t="str">
        <f>IF(AND($D946="",$E946=""),"",Settings!$B$4+SUM($D$4:$D946)-SUM($E$4:$E946))</f>
        <v/>
      </c>
    </row>
    <row r="947" spans="1:6" x14ac:dyDescent="0.3">
      <c r="A947" s="17"/>
      <c r="B947" s="14"/>
      <c r="C947" s="14"/>
      <c r="D947" s="18"/>
      <c r="E947" s="18"/>
      <c r="F947" s="19" t="str">
        <f>IF(AND($D947="",$E947=""),"",Settings!$B$4+SUM($D$4:$D947)-SUM($E$4:$E947))</f>
        <v/>
      </c>
    </row>
    <row r="948" spans="1:6" x14ac:dyDescent="0.3">
      <c r="A948" s="17"/>
      <c r="B948" s="14"/>
      <c r="C948" s="14"/>
      <c r="D948" s="18"/>
      <c r="E948" s="18"/>
      <c r="F948" s="19" t="str">
        <f>IF(AND($D948="",$E948=""),"",Settings!$B$4+SUM($D$4:$D948)-SUM($E$4:$E948))</f>
        <v/>
      </c>
    </row>
    <row r="949" spans="1:6" x14ac:dyDescent="0.3">
      <c r="A949" s="17"/>
      <c r="B949" s="14"/>
      <c r="C949" s="14"/>
      <c r="D949" s="18"/>
      <c r="E949" s="18"/>
      <c r="F949" s="19" t="str">
        <f>IF(AND($D949="",$E949=""),"",Settings!$B$4+SUM($D$4:$D949)-SUM($E$4:$E949))</f>
        <v/>
      </c>
    </row>
    <row r="950" spans="1:6" x14ac:dyDescent="0.3">
      <c r="A950" s="17"/>
      <c r="B950" s="14"/>
      <c r="C950" s="14"/>
      <c r="D950" s="18"/>
      <c r="E950" s="18"/>
      <c r="F950" s="19" t="str">
        <f>IF(AND($D950="",$E950=""),"",Settings!$B$4+SUM($D$4:$D950)-SUM($E$4:$E950))</f>
        <v/>
      </c>
    </row>
    <row r="951" spans="1:6" x14ac:dyDescent="0.3">
      <c r="A951" s="17"/>
      <c r="B951" s="14"/>
      <c r="C951" s="14"/>
      <c r="D951" s="18"/>
      <c r="E951" s="18"/>
      <c r="F951" s="19" t="str">
        <f>IF(AND($D951="",$E951=""),"",Settings!$B$4+SUM($D$4:$D951)-SUM($E$4:$E951))</f>
        <v/>
      </c>
    </row>
    <row r="952" spans="1:6" x14ac:dyDescent="0.3">
      <c r="A952" s="17"/>
      <c r="B952" s="14"/>
      <c r="C952" s="14"/>
      <c r="D952" s="18"/>
      <c r="E952" s="18"/>
      <c r="F952" s="19" t="str">
        <f>IF(AND($D952="",$E952=""),"",Settings!$B$4+SUM($D$4:$D952)-SUM($E$4:$E952))</f>
        <v/>
      </c>
    </row>
    <row r="953" spans="1:6" x14ac:dyDescent="0.3">
      <c r="A953" s="17"/>
      <c r="B953" s="14"/>
      <c r="C953" s="14"/>
      <c r="D953" s="18"/>
      <c r="E953" s="18"/>
      <c r="F953" s="19" t="str">
        <f>IF(AND($D953="",$E953=""),"",Settings!$B$4+SUM($D$4:$D953)-SUM($E$4:$E953))</f>
        <v/>
      </c>
    </row>
    <row r="954" spans="1:6" x14ac:dyDescent="0.3">
      <c r="A954" s="17"/>
      <c r="B954" s="14"/>
      <c r="C954" s="14"/>
      <c r="D954" s="18"/>
      <c r="E954" s="18"/>
      <c r="F954" s="19" t="str">
        <f>IF(AND($D954="",$E954=""),"",Settings!$B$4+SUM($D$4:$D954)-SUM($E$4:$E954))</f>
        <v/>
      </c>
    </row>
    <row r="955" spans="1:6" x14ac:dyDescent="0.3">
      <c r="A955" s="17"/>
      <c r="B955" s="14"/>
      <c r="C955" s="14"/>
      <c r="D955" s="18"/>
      <c r="E955" s="18"/>
      <c r="F955" s="19" t="str">
        <f>IF(AND($D955="",$E955=""),"",Settings!$B$4+SUM($D$4:$D955)-SUM($E$4:$E955))</f>
        <v/>
      </c>
    </row>
    <row r="956" spans="1:6" x14ac:dyDescent="0.3">
      <c r="A956" s="17"/>
      <c r="B956" s="14"/>
      <c r="C956" s="14"/>
      <c r="D956" s="18"/>
      <c r="E956" s="18"/>
      <c r="F956" s="19" t="str">
        <f>IF(AND($D956="",$E956=""),"",Settings!$B$4+SUM($D$4:$D956)-SUM($E$4:$E956))</f>
        <v/>
      </c>
    </row>
    <row r="957" spans="1:6" x14ac:dyDescent="0.3">
      <c r="A957" s="17"/>
      <c r="B957" s="14"/>
      <c r="C957" s="14"/>
      <c r="D957" s="18"/>
      <c r="E957" s="18"/>
      <c r="F957" s="19" t="str">
        <f>IF(AND($D957="",$E957=""),"",Settings!$B$4+SUM($D$4:$D957)-SUM($E$4:$E957))</f>
        <v/>
      </c>
    </row>
    <row r="958" spans="1:6" x14ac:dyDescent="0.3">
      <c r="A958" s="17"/>
      <c r="B958" s="14"/>
      <c r="C958" s="14"/>
      <c r="D958" s="18"/>
      <c r="E958" s="18"/>
      <c r="F958" s="19" t="str">
        <f>IF(AND($D958="",$E958=""),"",Settings!$B$4+SUM($D$4:$D958)-SUM($E$4:$E958))</f>
        <v/>
      </c>
    </row>
    <row r="959" spans="1:6" x14ac:dyDescent="0.3">
      <c r="A959" s="17"/>
      <c r="B959" s="14"/>
      <c r="C959" s="14"/>
      <c r="D959" s="18"/>
      <c r="E959" s="18"/>
      <c r="F959" s="19" t="str">
        <f>IF(AND($D959="",$E959=""),"",Settings!$B$4+SUM($D$4:$D959)-SUM($E$4:$E959))</f>
        <v/>
      </c>
    </row>
    <row r="960" spans="1:6" x14ac:dyDescent="0.3">
      <c r="A960" s="17"/>
      <c r="B960" s="14"/>
      <c r="C960" s="14"/>
      <c r="D960" s="18"/>
      <c r="E960" s="18"/>
      <c r="F960" s="19" t="str">
        <f>IF(AND($D960="",$E960=""),"",Settings!$B$4+SUM($D$4:$D960)-SUM($E$4:$E960))</f>
        <v/>
      </c>
    </row>
    <row r="961" spans="1:6" x14ac:dyDescent="0.3">
      <c r="A961" s="17"/>
      <c r="B961" s="14"/>
      <c r="C961" s="14"/>
      <c r="D961" s="18"/>
      <c r="E961" s="18"/>
      <c r="F961" s="19" t="str">
        <f>IF(AND($D961="",$E961=""),"",Settings!$B$4+SUM($D$4:$D961)-SUM($E$4:$E961))</f>
        <v/>
      </c>
    </row>
    <row r="962" spans="1:6" x14ac:dyDescent="0.3">
      <c r="A962" s="17"/>
      <c r="B962" s="14"/>
      <c r="C962" s="14"/>
      <c r="D962" s="18"/>
      <c r="E962" s="18"/>
      <c r="F962" s="19" t="str">
        <f>IF(AND($D962="",$E962=""),"",Settings!$B$4+SUM($D$4:$D962)-SUM($E$4:$E962))</f>
        <v/>
      </c>
    </row>
    <row r="963" spans="1:6" x14ac:dyDescent="0.3">
      <c r="A963" s="17"/>
      <c r="B963" s="14"/>
      <c r="C963" s="14"/>
      <c r="D963" s="18"/>
      <c r="E963" s="18"/>
      <c r="F963" s="19" t="str">
        <f>IF(AND($D963="",$E963=""),"",Settings!$B$4+SUM($D$4:$D963)-SUM($E$4:$E963))</f>
        <v/>
      </c>
    </row>
    <row r="964" spans="1:6" x14ac:dyDescent="0.3">
      <c r="A964" s="17"/>
      <c r="B964" s="14"/>
      <c r="C964" s="14"/>
      <c r="D964" s="18"/>
      <c r="E964" s="18"/>
      <c r="F964" s="19" t="str">
        <f>IF(AND($D964="",$E964=""),"",Settings!$B$4+SUM($D$4:$D964)-SUM($E$4:$E964))</f>
        <v/>
      </c>
    </row>
    <row r="965" spans="1:6" x14ac:dyDescent="0.3">
      <c r="A965" s="17"/>
      <c r="B965" s="14"/>
      <c r="C965" s="14"/>
      <c r="D965" s="18"/>
      <c r="E965" s="18"/>
      <c r="F965" s="19" t="str">
        <f>IF(AND($D965="",$E965=""),"",Settings!$B$4+SUM($D$4:$D965)-SUM($E$4:$E965))</f>
        <v/>
      </c>
    </row>
    <row r="966" spans="1:6" x14ac:dyDescent="0.3">
      <c r="A966" s="17"/>
      <c r="B966" s="14"/>
      <c r="C966" s="14"/>
      <c r="D966" s="18"/>
      <c r="E966" s="18"/>
      <c r="F966" s="19" t="str">
        <f>IF(AND($D966="",$E966=""),"",Settings!$B$4+SUM($D$4:$D966)-SUM($E$4:$E966))</f>
        <v/>
      </c>
    </row>
    <row r="967" spans="1:6" x14ac:dyDescent="0.3">
      <c r="A967" s="17"/>
      <c r="B967" s="14"/>
      <c r="C967" s="14"/>
      <c r="D967" s="18"/>
      <c r="E967" s="18"/>
      <c r="F967" s="19" t="str">
        <f>IF(AND($D967="",$E967=""),"",Settings!$B$4+SUM($D$4:$D967)-SUM($E$4:$E967))</f>
        <v/>
      </c>
    </row>
    <row r="968" spans="1:6" x14ac:dyDescent="0.3">
      <c r="A968" s="17"/>
      <c r="B968" s="14"/>
      <c r="C968" s="14"/>
      <c r="D968" s="18"/>
      <c r="E968" s="18"/>
      <c r="F968" s="19" t="str">
        <f>IF(AND($D968="",$E968=""),"",Settings!$B$4+SUM($D$4:$D968)-SUM($E$4:$E968))</f>
        <v/>
      </c>
    </row>
    <row r="969" spans="1:6" x14ac:dyDescent="0.3">
      <c r="A969" s="17"/>
      <c r="B969" s="14"/>
      <c r="C969" s="14"/>
      <c r="D969" s="18"/>
      <c r="E969" s="18"/>
      <c r="F969" s="19" t="str">
        <f>IF(AND($D969="",$E969=""),"",Settings!$B$4+SUM($D$4:$D969)-SUM($E$4:$E969))</f>
        <v/>
      </c>
    </row>
    <row r="970" spans="1:6" x14ac:dyDescent="0.3">
      <c r="A970" s="17"/>
      <c r="B970" s="14"/>
      <c r="C970" s="14"/>
      <c r="D970" s="18"/>
      <c r="E970" s="18"/>
      <c r="F970" s="19" t="str">
        <f>IF(AND($D970="",$E970=""),"",Settings!$B$4+SUM($D$4:$D970)-SUM($E$4:$E970))</f>
        <v/>
      </c>
    </row>
    <row r="971" spans="1:6" x14ac:dyDescent="0.3">
      <c r="A971" s="17"/>
      <c r="B971" s="14"/>
      <c r="C971" s="14"/>
      <c r="D971" s="18"/>
      <c r="E971" s="18"/>
      <c r="F971" s="19" t="str">
        <f>IF(AND($D971="",$E971=""),"",Settings!$B$4+SUM($D$4:$D971)-SUM($E$4:$E971))</f>
        <v/>
      </c>
    </row>
    <row r="972" spans="1:6" x14ac:dyDescent="0.3">
      <c r="A972" s="17"/>
      <c r="B972" s="14"/>
      <c r="C972" s="14"/>
      <c r="D972" s="18"/>
      <c r="E972" s="18"/>
      <c r="F972" s="19" t="str">
        <f>IF(AND($D972="",$E972=""),"",Settings!$B$4+SUM($D$4:$D972)-SUM($E$4:$E972))</f>
        <v/>
      </c>
    </row>
    <row r="973" spans="1:6" x14ac:dyDescent="0.3">
      <c r="A973" s="17"/>
      <c r="B973" s="14"/>
      <c r="C973" s="14"/>
      <c r="D973" s="18"/>
      <c r="E973" s="18"/>
      <c r="F973" s="19" t="str">
        <f>IF(AND($D973="",$E973=""),"",Settings!$B$4+SUM($D$4:$D973)-SUM($E$4:$E973))</f>
        <v/>
      </c>
    </row>
    <row r="974" spans="1:6" x14ac:dyDescent="0.3">
      <c r="A974" s="17"/>
      <c r="B974" s="14"/>
      <c r="C974" s="14"/>
      <c r="D974" s="18"/>
      <c r="E974" s="18"/>
      <c r="F974" s="19" t="str">
        <f>IF(AND($D974="",$E974=""),"",Settings!$B$4+SUM($D$4:$D974)-SUM($E$4:$E974))</f>
        <v/>
      </c>
    </row>
    <row r="975" spans="1:6" x14ac:dyDescent="0.3">
      <c r="A975" s="17"/>
      <c r="B975" s="14"/>
      <c r="C975" s="14"/>
      <c r="D975" s="18"/>
      <c r="E975" s="18"/>
      <c r="F975" s="19" t="str">
        <f>IF(AND($D975="",$E975=""),"",Settings!$B$4+SUM($D$4:$D975)-SUM($E$4:$E975))</f>
        <v/>
      </c>
    </row>
    <row r="976" spans="1:6" x14ac:dyDescent="0.3">
      <c r="A976" s="17"/>
      <c r="B976" s="14"/>
      <c r="C976" s="14"/>
      <c r="D976" s="18"/>
      <c r="E976" s="18"/>
      <c r="F976" s="19" t="str">
        <f>IF(AND($D976="",$E976=""),"",Settings!$B$4+SUM($D$4:$D976)-SUM($E$4:$E976))</f>
        <v/>
      </c>
    </row>
    <row r="977" spans="1:6" x14ac:dyDescent="0.3">
      <c r="A977" s="17"/>
      <c r="B977" s="14"/>
      <c r="C977" s="14"/>
      <c r="D977" s="18"/>
      <c r="E977" s="18"/>
      <c r="F977" s="19" t="str">
        <f>IF(AND($D977="",$E977=""),"",Settings!$B$4+SUM($D$4:$D977)-SUM($E$4:$E977))</f>
        <v/>
      </c>
    </row>
    <row r="978" spans="1:6" x14ac:dyDescent="0.3">
      <c r="A978" s="17"/>
      <c r="B978" s="14"/>
      <c r="C978" s="14"/>
      <c r="D978" s="18"/>
      <c r="E978" s="18"/>
      <c r="F978" s="19" t="str">
        <f>IF(AND($D978="",$E978=""),"",Settings!$B$4+SUM($D$4:$D978)-SUM($E$4:$E978))</f>
        <v/>
      </c>
    </row>
    <row r="979" spans="1:6" x14ac:dyDescent="0.3">
      <c r="A979" s="17"/>
      <c r="B979" s="14"/>
      <c r="C979" s="14"/>
      <c r="D979" s="18"/>
      <c r="E979" s="18"/>
      <c r="F979" s="19" t="str">
        <f>IF(AND($D979="",$E979=""),"",Settings!$B$4+SUM($D$4:$D979)-SUM($E$4:$E979))</f>
        <v/>
      </c>
    </row>
    <row r="980" spans="1:6" x14ac:dyDescent="0.3">
      <c r="A980" s="17"/>
      <c r="B980" s="14"/>
      <c r="C980" s="14"/>
      <c r="D980" s="18"/>
      <c r="E980" s="18"/>
      <c r="F980" s="19" t="str">
        <f>IF(AND($D980="",$E980=""),"",Settings!$B$4+SUM($D$4:$D980)-SUM($E$4:$E980))</f>
        <v/>
      </c>
    </row>
    <row r="981" spans="1:6" x14ac:dyDescent="0.3">
      <c r="A981" s="17"/>
      <c r="B981" s="14"/>
      <c r="C981" s="14"/>
      <c r="D981" s="18"/>
      <c r="E981" s="18"/>
      <c r="F981" s="19" t="str">
        <f>IF(AND($D981="",$E981=""),"",Settings!$B$4+SUM($D$4:$D981)-SUM($E$4:$E981))</f>
        <v/>
      </c>
    </row>
    <row r="982" spans="1:6" x14ac:dyDescent="0.3">
      <c r="A982" s="17"/>
      <c r="B982" s="14"/>
      <c r="C982" s="14"/>
      <c r="D982" s="18"/>
      <c r="E982" s="18"/>
      <c r="F982" s="19" t="str">
        <f>IF(AND($D982="",$E982=""),"",Settings!$B$4+SUM($D$4:$D982)-SUM($E$4:$E982))</f>
        <v/>
      </c>
    </row>
    <row r="983" spans="1:6" x14ac:dyDescent="0.3">
      <c r="A983" s="17"/>
      <c r="B983" s="14"/>
      <c r="C983" s="14"/>
      <c r="D983" s="18"/>
      <c r="E983" s="18"/>
      <c r="F983" s="19" t="str">
        <f>IF(AND($D983="",$E983=""),"",Settings!$B$4+SUM($D$4:$D983)-SUM($E$4:$E983))</f>
        <v/>
      </c>
    </row>
    <row r="984" spans="1:6" x14ac:dyDescent="0.3">
      <c r="A984" s="17"/>
      <c r="B984" s="14"/>
      <c r="C984" s="14"/>
      <c r="D984" s="18"/>
      <c r="E984" s="18"/>
      <c r="F984" s="19" t="str">
        <f>IF(AND($D984="",$E984=""),"",Settings!$B$4+SUM($D$4:$D984)-SUM($E$4:$E984))</f>
        <v/>
      </c>
    </row>
    <row r="985" spans="1:6" x14ac:dyDescent="0.3">
      <c r="A985" s="17"/>
      <c r="B985" s="14"/>
      <c r="C985" s="14"/>
      <c r="D985" s="18"/>
      <c r="E985" s="18"/>
      <c r="F985" s="19" t="str">
        <f>IF(AND($D985="",$E985=""),"",Settings!$B$4+SUM($D$4:$D985)-SUM($E$4:$E985))</f>
        <v/>
      </c>
    </row>
    <row r="986" spans="1:6" x14ac:dyDescent="0.3">
      <c r="A986" s="17"/>
      <c r="B986" s="14"/>
      <c r="C986" s="14"/>
      <c r="D986" s="18"/>
      <c r="E986" s="18"/>
      <c r="F986" s="19" t="str">
        <f>IF(AND($D986="",$E986=""),"",Settings!$B$4+SUM($D$4:$D986)-SUM($E$4:$E986))</f>
        <v/>
      </c>
    </row>
    <row r="987" spans="1:6" x14ac:dyDescent="0.3">
      <c r="A987" s="17"/>
      <c r="B987" s="14"/>
      <c r="C987" s="14"/>
      <c r="D987" s="18"/>
      <c r="E987" s="18"/>
      <c r="F987" s="19" t="str">
        <f>IF(AND($D987="",$E987=""),"",Settings!$B$4+SUM($D$4:$D987)-SUM($E$4:$E987))</f>
        <v/>
      </c>
    </row>
    <row r="988" spans="1:6" x14ac:dyDescent="0.3">
      <c r="A988" s="17"/>
      <c r="B988" s="14"/>
      <c r="C988" s="14"/>
      <c r="D988" s="18"/>
      <c r="E988" s="18"/>
      <c r="F988" s="19" t="str">
        <f>IF(AND($D988="",$E988=""),"",Settings!$B$4+SUM($D$4:$D988)-SUM($E$4:$E988))</f>
        <v/>
      </c>
    </row>
    <row r="989" spans="1:6" x14ac:dyDescent="0.3">
      <c r="A989" s="17"/>
      <c r="B989" s="14"/>
      <c r="C989" s="14"/>
      <c r="D989" s="18"/>
      <c r="E989" s="18"/>
      <c r="F989" s="19" t="str">
        <f>IF(AND($D989="",$E989=""),"",Settings!$B$4+SUM($D$4:$D989)-SUM($E$4:$E989))</f>
        <v/>
      </c>
    </row>
    <row r="990" spans="1:6" x14ac:dyDescent="0.3">
      <c r="A990" s="17"/>
      <c r="B990" s="14"/>
      <c r="C990" s="14"/>
      <c r="D990" s="18"/>
      <c r="E990" s="18"/>
      <c r="F990" s="19" t="str">
        <f>IF(AND($D990="",$E990=""),"",Settings!$B$4+SUM($D$4:$D990)-SUM($E$4:$E990))</f>
        <v/>
      </c>
    </row>
    <row r="991" spans="1:6" x14ac:dyDescent="0.3">
      <c r="A991" s="17"/>
      <c r="B991" s="14"/>
      <c r="C991" s="14"/>
      <c r="D991" s="18"/>
      <c r="E991" s="18"/>
      <c r="F991" s="19" t="str">
        <f>IF(AND($D991="",$E991=""),"",Settings!$B$4+SUM($D$4:$D991)-SUM($E$4:$E991))</f>
        <v/>
      </c>
    </row>
    <row r="992" spans="1:6" x14ac:dyDescent="0.3">
      <c r="A992" s="17"/>
      <c r="B992" s="14"/>
      <c r="C992" s="14"/>
      <c r="D992" s="18"/>
      <c r="E992" s="18"/>
      <c r="F992" s="19" t="str">
        <f>IF(AND($D992="",$E992=""),"",Settings!$B$4+SUM($D$4:$D992)-SUM($E$4:$E992))</f>
        <v/>
      </c>
    </row>
    <row r="993" spans="1:6" x14ac:dyDescent="0.3">
      <c r="A993" s="17"/>
      <c r="B993" s="14"/>
      <c r="C993" s="14"/>
      <c r="D993" s="18"/>
      <c r="E993" s="18"/>
      <c r="F993" s="19" t="str">
        <f>IF(AND($D993="",$E993=""),"",Settings!$B$4+SUM($D$4:$D993)-SUM($E$4:$E993))</f>
        <v/>
      </c>
    </row>
    <row r="994" spans="1:6" x14ac:dyDescent="0.3">
      <c r="A994" s="17"/>
      <c r="B994" s="14"/>
      <c r="C994" s="14"/>
      <c r="D994" s="18"/>
      <c r="E994" s="18"/>
      <c r="F994" s="19" t="str">
        <f>IF(AND($D994="",$E994=""),"",Settings!$B$4+SUM($D$4:$D994)-SUM($E$4:$E994))</f>
        <v/>
      </c>
    </row>
    <row r="995" spans="1:6" x14ac:dyDescent="0.3">
      <c r="A995" s="17"/>
      <c r="B995" s="14"/>
      <c r="C995" s="14"/>
      <c r="D995" s="18"/>
      <c r="E995" s="18"/>
      <c r="F995" s="19" t="str">
        <f>IF(AND($D995="",$E995=""),"",Settings!$B$4+SUM($D$4:$D995)-SUM($E$4:$E995))</f>
        <v/>
      </c>
    </row>
    <row r="996" spans="1:6" x14ac:dyDescent="0.3">
      <c r="A996" s="17"/>
      <c r="B996" s="14"/>
      <c r="C996" s="14"/>
      <c r="D996" s="18"/>
      <c r="E996" s="18"/>
      <c r="F996" s="19" t="str">
        <f>IF(AND($D996="",$E996=""),"",Settings!$B$4+SUM($D$4:$D996)-SUM($E$4:$E996))</f>
        <v/>
      </c>
    </row>
    <row r="997" spans="1:6" x14ac:dyDescent="0.3">
      <c r="A997" s="17"/>
      <c r="B997" s="14"/>
      <c r="C997" s="14"/>
      <c r="D997" s="18"/>
      <c r="E997" s="18"/>
      <c r="F997" s="19" t="str">
        <f>IF(AND($D997="",$E997=""),"",Settings!$B$4+SUM($D$4:$D997)-SUM($E$4:$E997))</f>
        <v/>
      </c>
    </row>
    <row r="998" spans="1:6" x14ac:dyDescent="0.3">
      <c r="A998" s="17"/>
      <c r="B998" s="14"/>
      <c r="C998" s="14"/>
      <c r="D998" s="18"/>
      <c r="E998" s="18"/>
      <c r="F998" s="19" t="str">
        <f>IF(AND($D998="",$E998=""),"",Settings!$B$4+SUM($D$4:$D998)-SUM($E$4:$E998))</f>
        <v/>
      </c>
    </row>
    <row r="999" spans="1:6" x14ac:dyDescent="0.3">
      <c r="A999" s="17"/>
      <c r="B999" s="14"/>
      <c r="C999" s="14"/>
      <c r="D999" s="18"/>
      <c r="E999" s="18"/>
      <c r="F999" s="19" t="str">
        <f>IF(AND($D999="",$E999=""),"",Settings!$B$4+SUM($D$4:$D999)-SUM($E$4:$E999))</f>
        <v/>
      </c>
    </row>
    <row r="1000" spans="1:6" x14ac:dyDescent="0.3">
      <c r="A1000" s="17"/>
      <c r="B1000" s="14"/>
      <c r="C1000" s="14"/>
      <c r="D1000" s="18"/>
      <c r="E1000" s="18"/>
      <c r="F1000" s="19" t="str">
        <f>IF(AND($D1000="",$E1000=""),"",Settings!$B$4+SUM($D$4:$D1000)-SUM($E$4:$E1000))</f>
        <v/>
      </c>
    </row>
    <row r="1001" spans="1:6" x14ac:dyDescent="0.3">
      <c r="A1001" s="17"/>
      <c r="B1001" s="14"/>
      <c r="C1001" s="14"/>
      <c r="D1001" s="18"/>
      <c r="E1001" s="18"/>
      <c r="F1001" s="19" t="str">
        <f>IF(AND($D1001="",$E1001=""),"",Settings!$B$4+SUM($D$4:$D1001)-SUM($E$4:$E1001))</f>
        <v/>
      </c>
    </row>
    <row r="1002" spans="1:6" x14ac:dyDescent="0.3">
      <c r="A1002" s="17"/>
      <c r="B1002" s="14"/>
      <c r="C1002" s="14"/>
      <c r="D1002" s="18"/>
      <c r="E1002" s="18"/>
      <c r="F1002" s="19" t="str">
        <f>IF(AND($D1002="",$E1002=""),"",Settings!$B$4+SUM($D$4:$D1002)-SUM($E$4:$E1002))</f>
        <v/>
      </c>
    </row>
    <row r="1003" spans="1:6" x14ac:dyDescent="0.3">
      <c r="A1003" s="17"/>
      <c r="B1003" s="14"/>
      <c r="C1003" s="14"/>
      <c r="D1003" s="18"/>
      <c r="E1003" s="18"/>
      <c r="F1003" s="19" t="str">
        <f>IF(AND($D1003="",$E1003=""),"",Settings!$B$4+SUM($D$4:$D1003)-SUM($E$4:$E1003))</f>
        <v/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Settings!$D$3:$D$22</xm:f>
          </x14:formula1>
          <xm:sqref>C4:C1003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563EB"/>
    <pageSetUpPr fitToPage="1"/>
  </sheetPr>
  <dimension ref="A1:E36"/>
  <sheetViews>
    <sheetView showGridLines="0" workbookViewId="0"/>
  </sheetViews>
  <sheetFormatPr defaultRowHeight="14.4" x14ac:dyDescent="0.3"/>
  <cols>
    <col min="1" max="1" width="14" customWidth="1"/>
    <col min="2" max="5" width="16" customWidth="1"/>
  </cols>
  <sheetData>
    <row r="1" spans="1:5" ht="25.95" customHeight="1" x14ac:dyDescent="0.4">
      <c r="A1" s="1" t="s">
        <v>49</v>
      </c>
    </row>
    <row r="3" spans="1:5" ht="31.95" customHeight="1" x14ac:dyDescent="0.3">
      <c r="A3" s="16" t="s">
        <v>39</v>
      </c>
      <c r="B3" s="16" t="s">
        <v>50</v>
      </c>
      <c r="C3" s="16" t="s">
        <v>51</v>
      </c>
      <c r="D3" s="16" t="s">
        <v>52</v>
      </c>
      <c r="E3" s="16" t="s">
        <v>53</v>
      </c>
    </row>
    <row r="4" spans="1:5" x14ac:dyDescent="0.3">
      <c r="A4" s="20">
        <f>IF(MONTH(Settings!$B$3+0)=MONTH(Settings!$B$3),Settings!$B$3+0,"")</f>
        <v>46327</v>
      </c>
      <c r="B4" s="19">
        <f>Settings!$B$4</f>
        <v>8500</v>
      </c>
      <c r="C4" s="19">
        <f>IF($A4="","",SUMIF(Entries!$A:$A,$A4,Entries!$D:$D))</f>
        <v>6420</v>
      </c>
      <c r="D4" s="19">
        <f>IF($A4="","",SUMIF(Entries!$A:$A,$A4,Entries!$E:$E))</f>
        <v>2450</v>
      </c>
      <c r="E4" s="19">
        <f t="shared" ref="E4:E34" si="0">IF($A4="","",B4+C4-D4)</f>
        <v>12470</v>
      </c>
    </row>
    <row r="5" spans="1:5" x14ac:dyDescent="0.3">
      <c r="A5" s="20">
        <f>IF(MONTH(Settings!$B$3+1)=MONTH(Settings!$B$3),Settings!$B$3+1,"")</f>
        <v>46328</v>
      </c>
      <c r="B5" s="19">
        <f t="shared" ref="B5:B34" si="1">IF($A5="","",E4)</f>
        <v>12470</v>
      </c>
      <c r="C5" s="19">
        <f>IF($A5="","",SUMIF(Entries!$A:$A,$A5,Entries!$D:$D))</f>
        <v>7180</v>
      </c>
      <c r="D5" s="19">
        <f>IF($A5="","",SUMIF(Entries!$A:$A,$A5,Entries!$E:$E))</f>
        <v>10000</v>
      </c>
      <c r="E5" s="19">
        <f t="shared" si="0"/>
        <v>9650</v>
      </c>
    </row>
    <row r="6" spans="1:5" x14ac:dyDescent="0.3">
      <c r="A6" s="20">
        <f>IF(MONTH(Settings!$B$3+2)=MONTH(Settings!$B$3),Settings!$B$3+2,"")</f>
        <v>46329</v>
      </c>
      <c r="B6" s="19">
        <f t="shared" si="1"/>
        <v>9650</v>
      </c>
      <c r="C6" s="19">
        <f>IF($A6="","",SUMIF(Entries!$A:$A,$A6,Entries!$D:$D))</f>
        <v>0</v>
      </c>
      <c r="D6" s="19">
        <f>IF($A6="","",SUMIF(Entries!$A:$A,$A6,Entries!$E:$E))</f>
        <v>0</v>
      </c>
      <c r="E6" s="19">
        <f t="shared" si="0"/>
        <v>9650</v>
      </c>
    </row>
    <row r="7" spans="1:5" x14ac:dyDescent="0.3">
      <c r="A7" s="20">
        <f>IF(MONTH(Settings!$B$3+3)=MONTH(Settings!$B$3),Settings!$B$3+3,"")</f>
        <v>46330</v>
      </c>
      <c r="B7" s="19">
        <f t="shared" si="1"/>
        <v>9650</v>
      </c>
      <c r="C7" s="19">
        <f>IF($A7="","",SUMIF(Entries!$A:$A,$A7,Entries!$D:$D))</f>
        <v>0</v>
      </c>
      <c r="D7" s="19">
        <f>IF($A7="","",SUMIF(Entries!$A:$A,$A7,Entries!$E:$E))</f>
        <v>0</v>
      </c>
      <c r="E7" s="19">
        <f t="shared" si="0"/>
        <v>9650</v>
      </c>
    </row>
    <row r="8" spans="1:5" x14ac:dyDescent="0.3">
      <c r="A8" s="20">
        <f>IF(MONTH(Settings!$B$3+4)=MONTH(Settings!$B$3),Settings!$B$3+4,"")</f>
        <v>46331</v>
      </c>
      <c r="B8" s="19">
        <f t="shared" si="1"/>
        <v>9650</v>
      </c>
      <c r="C8" s="19">
        <f>IF($A8="","",SUMIF(Entries!$A:$A,$A8,Entries!$D:$D))</f>
        <v>0</v>
      </c>
      <c r="D8" s="19">
        <f>IF($A8="","",SUMIF(Entries!$A:$A,$A8,Entries!$E:$E))</f>
        <v>0</v>
      </c>
      <c r="E8" s="19">
        <f t="shared" si="0"/>
        <v>9650</v>
      </c>
    </row>
    <row r="9" spans="1:5" x14ac:dyDescent="0.3">
      <c r="A9" s="20">
        <f>IF(MONTH(Settings!$B$3+5)=MONTH(Settings!$B$3),Settings!$B$3+5,"")</f>
        <v>46332</v>
      </c>
      <c r="B9" s="19">
        <f t="shared" si="1"/>
        <v>9650</v>
      </c>
      <c r="C9" s="19">
        <f>IF($A9="","",SUMIF(Entries!$A:$A,$A9,Entries!$D:$D))</f>
        <v>0</v>
      </c>
      <c r="D9" s="19">
        <f>IF($A9="","",SUMIF(Entries!$A:$A,$A9,Entries!$E:$E))</f>
        <v>0</v>
      </c>
      <c r="E9" s="19">
        <f t="shared" si="0"/>
        <v>9650</v>
      </c>
    </row>
    <row r="10" spans="1:5" x14ac:dyDescent="0.3">
      <c r="A10" s="20">
        <f>IF(MONTH(Settings!$B$3+6)=MONTH(Settings!$B$3),Settings!$B$3+6,"")</f>
        <v>46333</v>
      </c>
      <c r="B10" s="19">
        <f t="shared" si="1"/>
        <v>9650</v>
      </c>
      <c r="C10" s="19">
        <f>IF($A10="","",SUMIF(Entries!$A:$A,$A10,Entries!$D:$D))</f>
        <v>0</v>
      </c>
      <c r="D10" s="19">
        <f>IF($A10="","",SUMIF(Entries!$A:$A,$A10,Entries!$E:$E))</f>
        <v>0</v>
      </c>
      <c r="E10" s="19">
        <f t="shared" si="0"/>
        <v>9650</v>
      </c>
    </row>
    <row r="11" spans="1:5" x14ac:dyDescent="0.3">
      <c r="A11" s="20">
        <f>IF(MONTH(Settings!$B$3+7)=MONTH(Settings!$B$3),Settings!$B$3+7,"")</f>
        <v>46334</v>
      </c>
      <c r="B11" s="19">
        <f t="shared" si="1"/>
        <v>9650</v>
      </c>
      <c r="C11" s="19">
        <f>IF($A11="","",SUMIF(Entries!$A:$A,$A11,Entries!$D:$D))</f>
        <v>0</v>
      </c>
      <c r="D11" s="19">
        <f>IF($A11="","",SUMIF(Entries!$A:$A,$A11,Entries!$E:$E))</f>
        <v>0</v>
      </c>
      <c r="E11" s="19">
        <f t="shared" si="0"/>
        <v>9650</v>
      </c>
    </row>
    <row r="12" spans="1:5" x14ac:dyDescent="0.3">
      <c r="A12" s="20">
        <f>IF(MONTH(Settings!$B$3+8)=MONTH(Settings!$B$3),Settings!$B$3+8,"")</f>
        <v>46335</v>
      </c>
      <c r="B12" s="19">
        <f t="shared" si="1"/>
        <v>9650</v>
      </c>
      <c r="C12" s="19">
        <f>IF($A12="","",SUMIF(Entries!$A:$A,$A12,Entries!$D:$D))</f>
        <v>0</v>
      </c>
      <c r="D12" s="19">
        <f>IF($A12="","",SUMIF(Entries!$A:$A,$A12,Entries!$E:$E))</f>
        <v>0</v>
      </c>
      <c r="E12" s="19">
        <f t="shared" si="0"/>
        <v>9650</v>
      </c>
    </row>
    <row r="13" spans="1:5" x14ac:dyDescent="0.3">
      <c r="A13" s="20">
        <f>IF(MONTH(Settings!$B$3+9)=MONTH(Settings!$B$3),Settings!$B$3+9,"")</f>
        <v>46336</v>
      </c>
      <c r="B13" s="19">
        <f t="shared" si="1"/>
        <v>9650</v>
      </c>
      <c r="C13" s="19">
        <f>IF($A13="","",SUMIF(Entries!$A:$A,$A13,Entries!$D:$D))</f>
        <v>0</v>
      </c>
      <c r="D13" s="19">
        <f>IF($A13="","",SUMIF(Entries!$A:$A,$A13,Entries!$E:$E))</f>
        <v>0</v>
      </c>
      <c r="E13" s="19">
        <f t="shared" si="0"/>
        <v>9650</v>
      </c>
    </row>
    <row r="14" spans="1:5" x14ac:dyDescent="0.3">
      <c r="A14" s="20">
        <f>IF(MONTH(Settings!$B$3+10)=MONTH(Settings!$B$3),Settings!$B$3+10,"")</f>
        <v>46337</v>
      </c>
      <c r="B14" s="19">
        <f t="shared" si="1"/>
        <v>9650</v>
      </c>
      <c r="C14" s="19">
        <f>IF($A14="","",SUMIF(Entries!$A:$A,$A14,Entries!$D:$D))</f>
        <v>0</v>
      </c>
      <c r="D14" s="19">
        <f>IF($A14="","",SUMIF(Entries!$A:$A,$A14,Entries!$E:$E))</f>
        <v>0</v>
      </c>
      <c r="E14" s="19">
        <f t="shared" si="0"/>
        <v>9650</v>
      </c>
    </row>
    <row r="15" spans="1:5" x14ac:dyDescent="0.3">
      <c r="A15" s="20">
        <f>IF(MONTH(Settings!$B$3+11)=MONTH(Settings!$B$3),Settings!$B$3+11,"")</f>
        <v>46338</v>
      </c>
      <c r="B15" s="19">
        <f t="shared" si="1"/>
        <v>9650</v>
      </c>
      <c r="C15" s="19">
        <f>IF($A15="","",SUMIF(Entries!$A:$A,$A15,Entries!$D:$D))</f>
        <v>0</v>
      </c>
      <c r="D15" s="19">
        <f>IF($A15="","",SUMIF(Entries!$A:$A,$A15,Entries!$E:$E))</f>
        <v>0</v>
      </c>
      <c r="E15" s="19">
        <f t="shared" si="0"/>
        <v>9650</v>
      </c>
    </row>
    <row r="16" spans="1:5" x14ac:dyDescent="0.3">
      <c r="A16" s="20">
        <f>IF(MONTH(Settings!$B$3+12)=MONTH(Settings!$B$3),Settings!$B$3+12,"")</f>
        <v>46339</v>
      </c>
      <c r="B16" s="19">
        <f t="shared" si="1"/>
        <v>9650</v>
      </c>
      <c r="C16" s="19">
        <f>IF($A16="","",SUMIF(Entries!$A:$A,$A16,Entries!$D:$D))</f>
        <v>0</v>
      </c>
      <c r="D16" s="19">
        <f>IF($A16="","",SUMIF(Entries!$A:$A,$A16,Entries!$E:$E))</f>
        <v>0</v>
      </c>
      <c r="E16" s="19">
        <f t="shared" si="0"/>
        <v>9650</v>
      </c>
    </row>
    <row r="17" spans="1:5" x14ac:dyDescent="0.3">
      <c r="A17" s="20">
        <f>IF(MONTH(Settings!$B$3+13)=MONTH(Settings!$B$3),Settings!$B$3+13,"")</f>
        <v>46340</v>
      </c>
      <c r="B17" s="19">
        <f t="shared" si="1"/>
        <v>9650</v>
      </c>
      <c r="C17" s="19">
        <f>IF($A17="","",SUMIF(Entries!$A:$A,$A17,Entries!$D:$D))</f>
        <v>0</v>
      </c>
      <c r="D17" s="19">
        <f>IF($A17="","",SUMIF(Entries!$A:$A,$A17,Entries!$E:$E))</f>
        <v>0</v>
      </c>
      <c r="E17" s="19">
        <f t="shared" si="0"/>
        <v>9650</v>
      </c>
    </row>
    <row r="18" spans="1:5" x14ac:dyDescent="0.3">
      <c r="A18" s="20">
        <f>IF(MONTH(Settings!$B$3+14)=MONTH(Settings!$B$3),Settings!$B$3+14,"")</f>
        <v>46341</v>
      </c>
      <c r="B18" s="19">
        <f t="shared" si="1"/>
        <v>9650</v>
      </c>
      <c r="C18" s="19">
        <f>IF($A18="","",SUMIF(Entries!$A:$A,$A18,Entries!$D:$D))</f>
        <v>0</v>
      </c>
      <c r="D18" s="19">
        <f>IF($A18="","",SUMIF(Entries!$A:$A,$A18,Entries!$E:$E))</f>
        <v>0</v>
      </c>
      <c r="E18" s="19">
        <f t="shared" si="0"/>
        <v>9650</v>
      </c>
    </row>
    <row r="19" spans="1:5" x14ac:dyDescent="0.3">
      <c r="A19" s="20">
        <f>IF(MONTH(Settings!$B$3+15)=MONTH(Settings!$B$3),Settings!$B$3+15,"")</f>
        <v>46342</v>
      </c>
      <c r="B19" s="19">
        <f t="shared" si="1"/>
        <v>9650</v>
      </c>
      <c r="C19" s="19">
        <f>IF($A19="","",SUMIF(Entries!$A:$A,$A19,Entries!$D:$D))</f>
        <v>0</v>
      </c>
      <c r="D19" s="19">
        <f>IF($A19="","",SUMIF(Entries!$A:$A,$A19,Entries!$E:$E))</f>
        <v>0</v>
      </c>
      <c r="E19" s="19">
        <f t="shared" si="0"/>
        <v>9650</v>
      </c>
    </row>
    <row r="20" spans="1:5" x14ac:dyDescent="0.3">
      <c r="A20" s="20">
        <f>IF(MONTH(Settings!$B$3+16)=MONTH(Settings!$B$3),Settings!$B$3+16,"")</f>
        <v>46343</v>
      </c>
      <c r="B20" s="19">
        <f t="shared" si="1"/>
        <v>9650</v>
      </c>
      <c r="C20" s="19">
        <f>IF($A20="","",SUMIF(Entries!$A:$A,$A20,Entries!$D:$D))</f>
        <v>0</v>
      </c>
      <c r="D20" s="19">
        <f>IF($A20="","",SUMIF(Entries!$A:$A,$A20,Entries!$E:$E))</f>
        <v>0</v>
      </c>
      <c r="E20" s="19">
        <f t="shared" si="0"/>
        <v>9650</v>
      </c>
    </row>
    <row r="21" spans="1:5" x14ac:dyDescent="0.3">
      <c r="A21" s="20">
        <f>IF(MONTH(Settings!$B$3+17)=MONTH(Settings!$B$3),Settings!$B$3+17,"")</f>
        <v>46344</v>
      </c>
      <c r="B21" s="19">
        <f t="shared" si="1"/>
        <v>9650</v>
      </c>
      <c r="C21" s="19">
        <f>IF($A21="","",SUMIF(Entries!$A:$A,$A21,Entries!$D:$D))</f>
        <v>0</v>
      </c>
      <c r="D21" s="19">
        <f>IF($A21="","",SUMIF(Entries!$A:$A,$A21,Entries!$E:$E))</f>
        <v>0</v>
      </c>
      <c r="E21" s="19">
        <f t="shared" si="0"/>
        <v>9650</v>
      </c>
    </row>
    <row r="22" spans="1:5" x14ac:dyDescent="0.3">
      <c r="A22" s="20">
        <f>IF(MONTH(Settings!$B$3+18)=MONTH(Settings!$B$3),Settings!$B$3+18,"")</f>
        <v>46345</v>
      </c>
      <c r="B22" s="19">
        <f t="shared" si="1"/>
        <v>9650</v>
      </c>
      <c r="C22" s="19">
        <f>IF($A22="","",SUMIF(Entries!$A:$A,$A22,Entries!$D:$D))</f>
        <v>0</v>
      </c>
      <c r="D22" s="19">
        <f>IF($A22="","",SUMIF(Entries!$A:$A,$A22,Entries!$E:$E))</f>
        <v>0</v>
      </c>
      <c r="E22" s="19">
        <f t="shared" si="0"/>
        <v>9650</v>
      </c>
    </row>
    <row r="23" spans="1:5" x14ac:dyDescent="0.3">
      <c r="A23" s="20">
        <f>IF(MONTH(Settings!$B$3+19)=MONTH(Settings!$B$3),Settings!$B$3+19,"")</f>
        <v>46346</v>
      </c>
      <c r="B23" s="19">
        <f t="shared" si="1"/>
        <v>9650</v>
      </c>
      <c r="C23" s="19">
        <f>IF($A23="","",SUMIF(Entries!$A:$A,$A23,Entries!$D:$D))</f>
        <v>0</v>
      </c>
      <c r="D23" s="19">
        <f>IF($A23="","",SUMIF(Entries!$A:$A,$A23,Entries!$E:$E))</f>
        <v>0</v>
      </c>
      <c r="E23" s="19">
        <f t="shared" si="0"/>
        <v>9650</v>
      </c>
    </row>
    <row r="24" spans="1:5" x14ac:dyDescent="0.3">
      <c r="A24" s="20">
        <f>IF(MONTH(Settings!$B$3+20)=MONTH(Settings!$B$3),Settings!$B$3+20,"")</f>
        <v>46347</v>
      </c>
      <c r="B24" s="19">
        <f t="shared" si="1"/>
        <v>9650</v>
      </c>
      <c r="C24" s="19">
        <f>IF($A24="","",SUMIF(Entries!$A:$A,$A24,Entries!$D:$D))</f>
        <v>0</v>
      </c>
      <c r="D24" s="19">
        <f>IF($A24="","",SUMIF(Entries!$A:$A,$A24,Entries!$E:$E))</f>
        <v>0</v>
      </c>
      <c r="E24" s="19">
        <f t="shared" si="0"/>
        <v>9650</v>
      </c>
    </row>
    <row r="25" spans="1:5" x14ac:dyDescent="0.3">
      <c r="A25" s="20">
        <f>IF(MONTH(Settings!$B$3+21)=MONTH(Settings!$B$3),Settings!$B$3+21,"")</f>
        <v>46348</v>
      </c>
      <c r="B25" s="19">
        <f t="shared" si="1"/>
        <v>9650</v>
      </c>
      <c r="C25" s="19">
        <f>IF($A25="","",SUMIF(Entries!$A:$A,$A25,Entries!$D:$D))</f>
        <v>0</v>
      </c>
      <c r="D25" s="19">
        <f>IF($A25="","",SUMIF(Entries!$A:$A,$A25,Entries!$E:$E))</f>
        <v>0</v>
      </c>
      <c r="E25" s="19">
        <f t="shared" si="0"/>
        <v>9650</v>
      </c>
    </row>
    <row r="26" spans="1:5" x14ac:dyDescent="0.3">
      <c r="A26" s="20">
        <f>IF(MONTH(Settings!$B$3+22)=MONTH(Settings!$B$3),Settings!$B$3+22,"")</f>
        <v>46349</v>
      </c>
      <c r="B26" s="19">
        <f t="shared" si="1"/>
        <v>9650</v>
      </c>
      <c r="C26" s="19">
        <f>IF($A26="","",SUMIF(Entries!$A:$A,$A26,Entries!$D:$D))</f>
        <v>0</v>
      </c>
      <c r="D26" s="19">
        <f>IF($A26="","",SUMIF(Entries!$A:$A,$A26,Entries!$E:$E))</f>
        <v>0</v>
      </c>
      <c r="E26" s="19">
        <f t="shared" si="0"/>
        <v>9650</v>
      </c>
    </row>
    <row r="27" spans="1:5" x14ac:dyDescent="0.3">
      <c r="A27" s="20">
        <f>IF(MONTH(Settings!$B$3+23)=MONTH(Settings!$B$3),Settings!$B$3+23,"")</f>
        <v>46350</v>
      </c>
      <c r="B27" s="19">
        <f t="shared" si="1"/>
        <v>9650</v>
      </c>
      <c r="C27" s="19">
        <f>IF($A27="","",SUMIF(Entries!$A:$A,$A27,Entries!$D:$D))</f>
        <v>0</v>
      </c>
      <c r="D27" s="19">
        <f>IF($A27="","",SUMIF(Entries!$A:$A,$A27,Entries!$E:$E))</f>
        <v>0</v>
      </c>
      <c r="E27" s="19">
        <f t="shared" si="0"/>
        <v>9650</v>
      </c>
    </row>
    <row r="28" spans="1:5" x14ac:dyDescent="0.3">
      <c r="A28" s="20">
        <f>IF(MONTH(Settings!$B$3+24)=MONTH(Settings!$B$3),Settings!$B$3+24,"")</f>
        <v>46351</v>
      </c>
      <c r="B28" s="19">
        <f t="shared" si="1"/>
        <v>9650</v>
      </c>
      <c r="C28" s="19">
        <f>IF($A28="","",SUMIF(Entries!$A:$A,$A28,Entries!$D:$D))</f>
        <v>0</v>
      </c>
      <c r="D28" s="19">
        <f>IF($A28="","",SUMIF(Entries!$A:$A,$A28,Entries!$E:$E))</f>
        <v>0</v>
      </c>
      <c r="E28" s="19">
        <f t="shared" si="0"/>
        <v>9650</v>
      </c>
    </row>
    <row r="29" spans="1:5" x14ac:dyDescent="0.3">
      <c r="A29" s="20">
        <f>IF(MONTH(Settings!$B$3+25)=MONTH(Settings!$B$3),Settings!$B$3+25,"")</f>
        <v>46352</v>
      </c>
      <c r="B29" s="19">
        <f t="shared" si="1"/>
        <v>9650</v>
      </c>
      <c r="C29" s="19">
        <f>IF($A29="","",SUMIF(Entries!$A:$A,$A29,Entries!$D:$D))</f>
        <v>0</v>
      </c>
      <c r="D29" s="19">
        <f>IF($A29="","",SUMIF(Entries!$A:$A,$A29,Entries!$E:$E))</f>
        <v>0</v>
      </c>
      <c r="E29" s="19">
        <f t="shared" si="0"/>
        <v>9650</v>
      </c>
    </row>
    <row r="30" spans="1:5" x14ac:dyDescent="0.3">
      <c r="A30" s="20">
        <f>IF(MONTH(Settings!$B$3+26)=MONTH(Settings!$B$3),Settings!$B$3+26,"")</f>
        <v>46353</v>
      </c>
      <c r="B30" s="19">
        <f t="shared" si="1"/>
        <v>9650</v>
      </c>
      <c r="C30" s="19">
        <f>IF($A30="","",SUMIF(Entries!$A:$A,$A30,Entries!$D:$D))</f>
        <v>0</v>
      </c>
      <c r="D30" s="19">
        <f>IF($A30="","",SUMIF(Entries!$A:$A,$A30,Entries!$E:$E))</f>
        <v>0</v>
      </c>
      <c r="E30" s="19">
        <f t="shared" si="0"/>
        <v>9650</v>
      </c>
    </row>
    <row r="31" spans="1:5" x14ac:dyDescent="0.3">
      <c r="A31" s="20">
        <f>IF(MONTH(Settings!$B$3+27)=MONTH(Settings!$B$3),Settings!$B$3+27,"")</f>
        <v>46354</v>
      </c>
      <c r="B31" s="19">
        <f t="shared" si="1"/>
        <v>9650</v>
      </c>
      <c r="C31" s="19">
        <f>IF($A31="","",SUMIF(Entries!$A:$A,$A31,Entries!$D:$D))</f>
        <v>0</v>
      </c>
      <c r="D31" s="19">
        <f>IF($A31="","",SUMIF(Entries!$A:$A,$A31,Entries!$E:$E))</f>
        <v>0</v>
      </c>
      <c r="E31" s="19">
        <f t="shared" si="0"/>
        <v>9650</v>
      </c>
    </row>
    <row r="32" spans="1:5" x14ac:dyDescent="0.3">
      <c r="A32" s="20">
        <f>IF(MONTH(Settings!$B$3+28)=MONTH(Settings!$B$3),Settings!$B$3+28,"")</f>
        <v>46355</v>
      </c>
      <c r="B32" s="19">
        <f t="shared" si="1"/>
        <v>9650</v>
      </c>
      <c r="C32" s="19">
        <f>IF($A32="","",SUMIF(Entries!$A:$A,$A32,Entries!$D:$D))</f>
        <v>0</v>
      </c>
      <c r="D32" s="19">
        <f>IF($A32="","",SUMIF(Entries!$A:$A,$A32,Entries!$E:$E))</f>
        <v>0</v>
      </c>
      <c r="E32" s="19">
        <f t="shared" si="0"/>
        <v>9650</v>
      </c>
    </row>
    <row r="33" spans="1:5" x14ac:dyDescent="0.3">
      <c r="A33" s="20">
        <f>IF(MONTH(Settings!$B$3+29)=MONTH(Settings!$B$3),Settings!$B$3+29,"")</f>
        <v>46356</v>
      </c>
      <c r="B33" s="19">
        <f t="shared" si="1"/>
        <v>9650</v>
      </c>
      <c r="C33" s="19">
        <f>IF($A33="","",SUMIF(Entries!$A:$A,$A33,Entries!$D:$D))</f>
        <v>0</v>
      </c>
      <c r="D33" s="19">
        <f>IF($A33="","",SUMIF(Entries!$A:$A,$A33,Entries!$E:$E))</f>
        <v>0</v>
      </c>
      <c r="E33" s="19">
        <f t="shared" si="0"/>
        <v>9650</v>
      </c>
    </row>
    <row r="34" spans="1:5" x14ac:dyDescent="0.3">
      <c r="A34" s="20" t="str">
        <f>IF(MONTH(Settings!$B$3+30)=MONTH(Settings!$B$3),Settings!$B$3+30,"")</f>
        <v/>
      </c>
      <c r="B34" s="19" t="str">
        <f t="shared" si="1"/>
        <v/>
      </c>
      <c r="C34" s="19" t="str">
        <f>IF($A34="","",SUMIF(Entries!$A:$A,$A34,Entries!$D:$D))</f>
        <v/>
      </c>
      <c r="D34" s="19" t="str">
        <f>IF($A34="","",SUMIF(Entries!$A:$A,$A34,Entries!$E:$E))</f>
        <v/>
      </c>
      <c r="E34" s="19" t="str">
        <f t="shared" si="0"/>
        <v/>
      </c>
    </row>
    <row r="36" spans="1:5" x14ac:dyDescent="0.3">
      <c r="A36" s="21" t="s">
        <v>54</v>
      </c>
      <c r="C36" s="22">
        <f>SUM(C4:C34)</f>
        <v>13600</v>
      </c>
      <c r="D36" s="22">
        <f>SUM(D4:D34)</f>
        <v>12450</v>
      </c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23"/>
  <sheetViews>
    <sheetView showGridLines="0" workbookViewId="0"/>
  </sheetViews>
  <sheetFormatPr defaultRowHeight="14.4" x14ac:dyDescent="0.3"/>
  <cols>
    <col min="1" max="1" width="26" customWidth="1"/>
    <col min="2" max="3" width="16" customWidth="1"/>
  </cols>
  <sheetData>
    <row r="1" spans="1:3" ht="25.95" customHeight="1" x14ac:dyDescent="0.4">
      <c r="A1" s="1" t="s">
        <v>55</v>
      </c>
    </row>
    <row r="3" spans="1:3" ht="31.95" customHeight="1" x14ac:dyDescent="0.3">
      <c r="A3" s="16" t="s">
        <v>41</v>
      </c>
      <c r="B3" s="16" t="s">
        <v>51</v>
      </c>
      <c r="C3" s="16" t="s">
        <v>52</v>
      </c>
    </row>
    <row r="4" spans="1:3" x14ac:dyDescent="0.3">
      <c r="A4" s="23" t="str">
        <f>IF(Settings!D3="","",Settings!D3)</f>
        <v>Sales</v>
      </c>
      <c r="B4" s="19">
        <f>IF($A4="","",SUMIF(Entries!$C:$C,$A4,Entries!$D:$D))</f>
        <v>13600</v>
      </c>
      <c r="C4" s="19">
        <f>IF($A4="","",SUMIF(Entries!$C:$C,$A4,Entries!$E:$E))</f>
        <v>0</v>
      </c>
    </row>
    <row r="5" spans="1:3" x14ac:dyDescent="0.3">
      <c r="A5" s="23" t="str">
        <f>IF(Settings!D4="","",Settings!D4)</f>
        <v>Purchase</v>
      </c>
      <c r="B5" s="19">
        <f>IF($A5="","",SUMIF(Entries!$C:$C,$A5,Entries!$D:$D))</f>
        <v>0</v>
      </c>
      <c r="C5" s="19">
        <f>IF($A5="","",SUMIF(Entries!$C:$C,$A5,Entries!$E:$E))</f>
        <v>2300</v>
      </c>
    </row>
    <row r="6" spans="1:3" x14ac:dyDescent="0.3">
      <c r="A6" s="23" t="str">
        <f>IF(Settings!D5="","",Settings!D5)</f>
        <v>Rent</v>
      </c>
      <c r="B6" s="19">
        <f>IF($A6="","",SUMIF(Entries!$C:$C,$A6,Entries!$D:$D))</f>
        <v>0</v>
      </c>
      <c r="C6" s="19">
        <f>IF($A6="","",SUMIF(Entries!$C:$C,$A6,Entries!$E:$E))</f>
        <v>0</v>
      </c>
    </row>
    <row r="7" spans="1:3" x14ac:dyDescent="0.3">
      <c r="A7" s="23" t="str">
        <f>IF(Settings!D6="","",Settings!D6)</f>
        <v>Salary</v>
      </c>
      <c r="B7" s="19">
        <f>IF($A7="","",SUMIF(Entries!$C:$C,$A7,Entries!$D:$D))</f>
        <v>0</v>
      </c>
      <c r="C7" s="19">
        <f>IF($A7="","",SUMIF(Entries!$C:$C,$A7,Entries!$E:$E))</f>
        <v>0</v>
      </c>
    </row>
    <row r="8" spans="1:3" x14ac:dyDescent="0.3">
      <c r="A8" s="23" t="str">
        <f>IF(Settings!D7="","",Settings!D7)</f>
        <v>Electricity</v>
      </c>
      <c r="B8" s="19">
        <f>IF($A8="","",SUMIF(Entries!$C:$C,$A8,Entries!$D:$D))</f>
        <v>0</v>
      </c>
      <c r="C8" s="19">
        <f>IF($A8="","",SUMIF(Entries!$C:$C,$A8,Entries!$E:$E))</f>
        <v>0</v>
      </c>
    </row>
    <row r="9" spans="1:3" x14ac:dyDescent="0.3">
      <c r="A9" s="23" t="str">
        <f>IF(Settings!D8="","",Settings!D8)</f>
        <v>Transport</v>
      </c>
      <c r="B9" s="19">
        <f>IF($A9="","",SUMIF(Entries!$C:$C,$A9,Entries!$D:$D))</f>
        <v>0</v>
      </c>
      <c r="C9" s="19">
        <f>IF($A9="","",SUMIF(Entries!$C:$C,$A9,Entries!$E:$E))</f>
        <v>150</v>
      </c>
    </row>
    <row r="10" spans="1:3" x14ac:dyDescent="0.3">
      <c r="A10" s="23" t="str">
        <f>IF(Settings!D9="","",Settings!D9)</f>
        <v>Owner drawings</v>
      </c>
      <c r="B10" s="19">
        <f>IF($A10="","",SUMIF(Entries!$C:$C,$A10,Entries!$D:$D))</f>
        <v>0</v>
      </c>
      <c r="C10" s="19">
        <f>IF($A10="","",SUMIF(Entries!$C:$C,$A10,Entries!$E:$E))</f>
        <v>0</v>
      </c>
    </row>
    <row r="11" spans="1:3" x14ac:dyDescent="0.3">
      <c r="A11" s="23" t="str">
        <f>IF(Settings!D10="","",Settings!D10)</f>
        <v>Owner capital</v>
      </c>
      <c r="B11" s="19">
        <f>IF($A11="","",SUMIF(Entries!$C:$C,$A11,Entries!$D:$D))</f>
        <v>0</v>
      </c>
      <c r="C11" s="19">
        <f>IF($A11="","",SUMIF(Entries!$C:$C,$A11,Entries!$E:$E))</f>
        <v>0</v>
      </c>
    </row>
    <row r="12" spans="1:3" x14ac:dyDescent="0.3">
      <c r="A12" s="23" t="str">
        <f>IF(Settings!D11="","",Settings!D11)</f>
        <v>Bank deposit</v>
      </c>
      <c r="B12" s="19">
        <f>IF($A12="","",SUMIF(Entries!$C:$C,$A12,Entries!$D:$D))</f>
        <v>0</v>
      </c>
      <c r="C12" s="19">
        <f>IF($A12="","",SUMIF(Entries!$C:$C,$A12,Entries!$E:$E))</f>
        <v>10000</v>
      </c>
    </row>
    <row r="13" spans="1:3" x14ac:dyDescent="0.3">
      <c r="A13" s="23" t="str">
        <f>IF(Settings!D12="","",Settings!D12)</f>
        <v>Bank withdrawal</v>
      </c>
      <c r="B13" s="19">
        <f>IF($A13="","",SUMIF(Entries!$C:$C,$A13,Entries!$D:$D))</f>
        <v>0</v>
      </c>
      <c r="C13" s="19">
        <f>IF($A13="","",SUMIF(Entries!$C:$C,$A13,Entries!$E:$E))</f>
        <v>0</v>
      </c>
    </row>
    <row r="14" spans="1:3" x14ac:dyDescent="0.3">
      <c r="A14" s="23" t="str">
        <f>IF(Settings!D13="","",Settings!D13)</f>
        <v>Other income</v>
      </c>
      <c r="B14" s="19">
        <f>IF($A14="","",SUMIF(Entries!$C:$C,$A14,Entries!$D:$D))</f>
        <v>0</v>
      </c>
      <c r="C14" s="19">
        <f>IF($A14="","",SUMIF(Entries!$C:$C,$A14,Entries!$E:$E))</f>
        <v>0</v>
      </c>
    </row>
    <row r="15" spans="1:3" x14ac:dyDescent="0.3">
      <c r="A15" s="23" t="str">
        <f>IF(Settings!D14="","",Settings!D14)</f>
        <v>Other expense</v>
      </c>
      <c r="B15" s="19">
        <f>IF($A15="","",SUMIF(Entries!$C:$C,$A15,Entries!$D:$D))</f>
        <v>0</v>
      </c>
      <c r="C15" s="19">
        <f>IF($A15="","",SUMIF(Entries!$C:$C,$A15,Entries!$E:$E))</f>
        <v>0</v>
      </c>
    </row>
    <row r="16" spans="1:3" x14ac:dyDescent="0.3">
      <c r="A16" s="23" t="str">
        <f>IF(Settings!D15="","",Settings!D15)</f>
        <v/>
      </c>
      <c r="B16" s="19" t="str">
        <f>IF($A16="","",SUMIF(Entries!$C:$C,$A16,Entries!$D:$D))</f>
        <v/>
      </c>
      <c r="C16" s="19" t="str">
        <f>IF($A16="","",SUMIF(Entries!$C:$C,$A16,Entries!$E:$E))</f>
        <v/>
      </c>
    </row>
    <row r="17" spans="1:3" x14ac:dyDescent="0.3">
      <c r="A17" s="23" t="str">
        <f>IF(Settings!D16="","",Settings!D16)</f>
        <v/>
      </c>
      <c r="B17" s="19" t="str">
        <f>IF($A17="","",SUMIF(Entries!$C:$C,$A17,Entries!$D:$D))</f>
        <v/>
      </c>
      <c r="C17" s="19" t="str">
        <f>IF($A17="","",SUMIF(Entries!$C:$C,$A17,Entries!$E:$E))</f>
        <v/>
      </c>
    </row>
    <row r="18" spans="1:3" x14ac:dyDescent="0.3">
      <c r="A18" s="23" t="str">
        <f>IF(Settings!D17="","",Settings!D17)</f>
        <v/>
      </c>
      <c r="B18" s="19" t="str">
        <f>IF($A18="","",SUMIF(Entries!$C:$C,$A18,Entries!$D:$D))</f>
        <v/>
      </c>
      <c r="C18" s="19" t="str">
        <f>IF($A18="","",SUMIF(Entries!$C:$C,$A18,Entries!$E:$E))</f>
        <v/>
      </c>
    </row>
    <row r="19" spans="1:3" x14ac:dyDescent="0.3">
      <c r="A19" s="23" t="str">
        <f>IF(Settings!D18="","",Settings!D18)</f>
        <v/>
      </c>
      <c r="B19" s="19" t="str">
        <f>IF($A19="","",SUMIF(Entries!$C:$C,$A19,Entries!$D:$D))</f>
        <v/>
      </c>
      <c r="C19" s="19" t="str">
        <f>IF($A19="","",SUMIF(Entries!$C:$C,$A19,Entries!$E:$E))</f>
        <v/>
      </c>
    </row>
    <row r="20" spans="1:3" x14ac:dyDescent="0.3">
      <c r="A20" s="23" t="str">
        <f>IF(Settings!D19="","",Settings!D19)</f>
        <v/>
      </c>
      <c r="B20" s="19" t="str">
        <f>IF($A20="","",SUMIF(Entries!$C:$C,$A20,Entries!$D:$D))</f>
        <v/>
      </c>
      <c r="C20" s="19" t="str">
        <f>IF($A20="","",SUMIF(Entries!$C:$C,$A20,Entries!$E:$E))</f>
        <v/>
      </c>
    </row>
    <row r="21" spans="1:3" x14ac:dyDescent="0.3">
      <c r="A21" s="23" t="str">
        <f>IF(Settings!D20="","",Settings!D20)</f>
        <v/>
      </c>
      <c r="B21" s="19" t="str">
        <f>IF($A21="","",SUMIF(Entries!$C:$C,$A21,Entries!$D:$D))</f>
        <v/>
      </c>
      <c r="C21" s="19" t="str">
        <f>IF($A21="","",SUMIF(Entries!$C:$C,$A21,Entries!$E:$E))</f>
        <v/>
      </c>
    </row>
    <row r="22" spans="1:3" x14ac:dyDescent="0.3">
      <c r="A22" s="23" t="str">
        <f>IF(Settings!D21="","",Settings!D21)</f>
        <v/>
      </c>
      <c r="B22" s="19" t="str">
        <f>IF($A22="","",SUMIF(Entries!$C:$C,$A22,Entries!$D:$D))</f>
        <v/>
      </c>
      <c r="C22" s="19" t="str">
        <f>IF($A22="","",SUMIF(Entries!$C:$C,$A22,Entries!$E:$E))</f>
        <v/>
      </c>
    </row>
    <row r="23" spans="1:3" x14ac:dyDescent="0.3">
      <c r="A23" s="23" t="str">
        <f>IF(Settings!D22="","",Settings!D22)</f>
        <v/>
      </c>
      <c r="B23" s="19" t="str">
        <f>IF($A23="","",SUMIF(Entries!$C:$C,$A23,Entries!$D:$D))</f>
        <v/>
      </c>
      <c r="C23" s="19" t="str">
        <f>IF($A23="","",SUMIF(Entries!$C:$C,$A23,Entries!$E:$E))</f>
        <v/>
      </c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Settings</vt:lpstr>
      <vt:lpstr>Entries</vt:lpstr>
      <vt:lpstr>Day-wise</vt:lpstr>
      <vt:lpstr>Heads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Daily Cash Book (Excel)</dc:title>
  <dc:subject>Free Excel daily cash book: receipts and payments with a running balance, a day-wise summary for the month and totals by head such as sales, purchase and expenses.</dc:subject>
  <dc:creator>Nivesh Sahayak</dc:creator>
  <cp:keywords>Toolkit by GroupChatOn; Designed &amp; Developed by: Nivesh Sahayak</cp:keywords>
  <dc:description>Daily Cash Book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2026-11-02T18:21:42Z</dcterms:created>
  <dcterms:modified xsi:type="dcterms:W3CDTF">2026-11-02T18:22:50Z</dcterms:modified>
  <cp:category>Shop &amp; Small Business</cp:category>
</cp:coreProperties>
</file>