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8E26AA8A-3F0D-4D57-887D-1BBEA2203E99}"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Income" sheetId="3" r:id="rId3"/>
    <sheet name="Expenses" sheetId="4" r:id="rId4"/>
    <sheet name="Summary" sheetId="5" r:id="rId5"/>
    <sheet name="Lists" sheetId="6" state="hidden" r:id="rId6"/>
  </sheets>
  <definedNames>
    <definedName name="DateStyle">Settings!$B$7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4" i="5" l="1"/>
  <c r="A43" i="5"/>
  <c r="D43" i="5" s="1"/>
  <c r="A42" i="5"/>
  <c r="D42" i="5" s="1"/>
  <c r="A41" i="5"/>
  <c r="D41" i="5" s="1"/>
  <c r="A40" i="5"/>
  <c r="D40" i="5" s="1"/>
  <c r="A39" i="5"/>
  <c r="D39" i="5" s="1"/>
  <c r="A38" i="5"/>
  <c r="D38" i="5" s="1"/>
  <c r="A37" i="5"/>
  <c r="A36" i="5"/>
  <c r="A35" i="5"/>
  <c r="D35" i="5" s="1"/>
  <c r="A34" i="5"/>
  <c r="A33" i="5"/>
  <c r="A32" i="5"/>
  <c r="A31" i="5"/>
  <c r="D31" i="5" s="1"/>
  <c r="A30" i="5"/>
  <c r="D30" i="5" s="1"/>
  <c r="A29" i="5"/>
  <c r="A28" i="5"/>
  <c r="D28" i="5" s="1"/>
  <c r="A27" i="5"/>
  <c r="A26" i="5"/>
  <c r="A25" i="5"/>
  <c r="A16" i="5"/>
  <c r="A15" i="5"/>
  <c r="A14" i="5"/>
  <c r="A13" i="5"/>
  <c r="A12" i="5"/>
  <c r="A11" i="5"/>
  <c r="A10" i="5"/>
  <c r="A9" i="5"/>
  <c r="A8" i="5"/>
  <c r="A7" i="5"/>
  <c r="A6" i="5"/>
  <c r="A5" i="5"/>
  <c r="A2" i="5"/>
  <c r="H1003" i="4"/>
  <c r="G1003" i="4"/>
  <c r="H1002" i="4"/>
  <c r="G1002" i="4"/>
  <c r="H1001" i="4"/>
  <c r="G1001" i="4"/>
  <c r="H1000" i="4"/>
  <c r="G1000" i="4"/>
  <c r="H999" i="4"/>
  <c r="G999" i="4"/>
  <c r="H998" i="4"/>
  <c r="G998" i="4"/>
  <c r="H997" i="4"/>
  <c r="G997" i="4"/>
  <c r="H996" i="4"/>
  <c r="G996" i="4"/>
  <c r="H995" i="4"/>
  <c r="G995" i="4"/>
  <c r="H994" i="4"/>
  <c r="G994" i="4"/>
  <c r="H993" i="4"/>
  <c r="G993" i="4"/>
  <c r="H992" i="4"/>
  <c r="G992" i="4"/>
  <c r="H991" i="4"/>
  <c r="G991" i="4"/>
  <c r="H990" i="4"/>
  <c r="G990" i="4"/>
  <c r="H989" i="4"/>
  <c r="G989" i="4"/>
  <c r="H988" i="4"/>
  <c r="G988" i="4"/>
  <c r="H987" i="4"/>
  <c r="G987" i="4"/>
  <c r="H986" i="4"/>
  <c r="G986" i="4"/>
  <c r="H985" i="4"/>
  <c r="G985" i="4"/>
  <c r="H984" i="4"/>
  <c r="G984" i="4"/>
  <c r="H983" i="4"/>
  <c r="G983" i="4"/>
  <c r="H982" i="4"/>
  <c r="G982" i="4"/>
  <c r="H981" i="4"/>
  <c r="G981" i="4"/>
  <c r="H980" i="4"/>
  <c r="G980" i="4"/>
  <c r="H979" i="4"/>
  <c r="G979" i="4"/>
  <c r="H978" i="4"/>
  <c r="G978" i="4"/>
  <c r="H977" i="4"/>
  <c r="G977" i="4"/>
  <c r="H976" i="4"/>
  <c r="G976" i="4"/>
  <c r="H975" i="4"/>
  <c r="G975" i="4"/>
  <c r="H974" i="4"/>
  <c r="G974" i="4"/>
  <c r="H973" i="4"/>
  <c r="G973" i="4"/>
  <c r="H972" i="4"/>
  <c r="G972" i="4"/>
  <c r="H971" i="4"/>
  <c r="G971" i="4"/>
  <c r="H970" i="4"/>
  <c r="G970" i="4"/>
  <c r="H969" i="4"/>
  <c r="G969" i="4"/>
  <c r="H968" i="4"/>
  <c r="G968" i="4"/>
  <c r="H967" i="4"/>
  <c r="G967" i="4"/>
  <c r="H966" i="4"/>
  <c r="G966" i="4"/>
  <c r="H965" i="4"/>
  <c r="G965" i="4"/>
  <c r="H964" i="4"/>
  <c r="G964" i="4"/>
  <c r="H963" i="4"/>
  <c r="G963" i="4"/>
  <c r="H962" i="4"/>
  <c r="G962" i="4"/>
  <c r="H961" i="4"/>
  <c r="G961" i="4"/>
  <c r="H960" i="4"/>
  <c r="G960" i="4"/>
  <c r="H959" i="4"/>
  <c r="G959" i="4"/>
  <c r="H958" i="4"/>
  <c r="G958" i="4"/>
  <c r="H957" i="4"/>
  <c r="G957" i="4"/>
  <c r="H956" i="4"/>
  <c r="G956" i="4"/>
  <c r="H955" i="4"/>
  <c r="G955" i="4"/>
  <c r="H954" i="4"/>
  <c r="G954" i="4"/>
  <c r="H953" i="4"/>
  <c r="G953" i="4"/>
  <c r="H952" i="4"/>
  <c r="G952" i="4"/>
  <c r="H951" i="4"/>
  <c r="G951" i="4"/>
  <c r="H950" i="4"/>
  <c r="G950" i="4"/>
  <c r="H949" i="4"/>
  <c r="G949" i="4"/>
  <c r="H948" i="4"/>
  <c r="G948" i="4"/>
  <c r="H947" i="4"/>
  <c r="G947" i="4"/>
  <c r="H946" i="4"/>
  <c r="G946" i="4"/>
  <c r="H945" i="4"/>
  <c r="G945" i="4"/>
  <c r="H944" i="4"/>
  <c r="G944" i="4"/>
  <c r="H943" i="4"/>
  <c r="G943" i="4"/>
  <c r="H942" i="4"/>
  <c r="G942" i="4"/>
  <c r="H941" i="4"/>
  <c r="G941" i="4"/>
  <c r="H940" i="4"/>
  <c r="G940" i="4"/>
  <c r="H939" i="4"/>
  <c r="G939" i="4"/>
  <c r="H938" i="4"/>
  <c r="G938" i="4"/>
  <c r="H937" i="4"/>
  <c r="G937" i="4"/>
  <c r="H936" i="4"/>
  <c r="G936" i="4"/>
  <c r="H935" i="4"/>
  <c r="G935" i="4"/>
  <c r="H934" i="4"/>
  <c r="G934" i="4"/>
  <c r="H933" i="4"/>
  <c r="G933" i="4"/>
  <c r="H932" i="4"/>
  <c r="G932" i="4"/>
  <c r="H931" i="4"/>
  <c r="G931" i="4"/>
  <c r="H930" i="4"/>
  <c r="G930" i="4"/>
  <c r="H929" i="4"/>
  <c r="G929" i="4"/>
  <c r="H928" i="4"/>
  <c r="G928" i="4"/>
  <c r="H927" i="4"/>
  <c r="G927" i="4"/>
  <c r="H926" i="4"/>
  <c r="G926" i="4"/>
  <c r="H925" i="4"/>
  <c r="G925" i="4"/>
  <c r="H924" i="4"/>
  <c r="G924" i="4"/>
  <c r="H923" i="4"/>
  <c r="G923" i="4"/>
  <c r="H922" i="4"/>
  <c r="G922" i="4"/>
  <c r="H921" i="4"/>
  <c r="G921" i="4"/>
  <c r="H920" i="4"/>
  <c r="G920" i="4"/>
  <c r="H919" i="4"/>
  <c r="G919" i="4"/>
  <c r="H918" i="4"/>
  <c r="G918" i="4"/>
  <c r="H917" i="4"/>
  <c r="G917" i="4"/>
  <c r="H916" i="4"/>
  <c r="G916" i="4"/>
  <c r="H915" i="4"/>
  <c r="G915" i="4"/>
  <c r="H914" i="4"/>
  <c r="G914" i="4"/>
  <c r="H913" i="4"/>
  <c r="G913" i="4"/>
  <c r="H912" i="4"/>
  <c r="G912" i="4"/>
  <c r="H911" i="4"/>
  <c r="G911" i="4"/>
  <c r="H910" i="4"/>
  <c r="G910" i="4"/>
  <c r="H909" i="4"/>
  <c r="G909" i="4"/>
  <c r="H908" i="4"/>
  <c r="G908" i="4"/>
  <c r="H907" i="4"/>
  <c r="G907" i="4"/>
  <c r="H906" i="4"/>
  <c r="G906" i="4"/>
  <c r="H905" i="4"/>
  <c r="G905" i="4"/>
  <c r="H904" i="4"/>
  <c r="G904" i="4"/>
  <c r="H903" i="4"/>
  <c r="G903" i="4"/>
  <c r="H902" i="4"/>
  <c r="G902" i="4"/>
  <c r="H901" i="4"/>
  <c r="G901" i="4"/>
  <c r="H900" i="4"/>
  <c r="G900" i="4"/>
  <c r="H899" i="4"/>
  <c r="G899" i="4"/>
  <c r="H898" i="4"/>
  <c r="G898" i="4"/>
  <c r="H897" i="4"/>
  <c r="G897" i="4"/>
  <c r="H896" i="4"/>
  <c r="G896" i="4"/>
  <c r="H895" i="4"/>
  <c r="G895" i="4"/>
  <c r="H894" i="4"/>
  <c r="G894" i="4"/>
  <c r="H893" i="4"/>
  <c r="G893" i="4"/>
  <c r="H892" i="4"/>
  <c r="G892" i="4"/>
  <c r="H891" i="4"/>
  <c r="G891" i="4"/>
  <c r="H890" i="4"/>
  <c r="G890" i="4"/>
  <c r="H889" i="4"/>
  <c r="G889" i="4"/>
  <c r="H888" i="4"/>
  <c r="G888" i="4"/>
  <c r="H887" i="4"/>
  <c r="G887" i="4"/>
  <c r="H886" i="4"/>
  <c r="G886" i="4"/>
  <c r="H885" i="4"/>
  <c r="G885" i="4"/>
  <c r="H884" i="4"/>
  <c r="G884" i="4"/>
  <c r="H883" i="4"/>
  <c r="G883" i="4"/>
  <c r="H882" i="4"/>
  <c r="G882" i="4"/>
  <c r="H881" i="4"/>
  <c r="G881" i="4"/>
  <c r="H880" i="4"/>
  <c r="G880" i="4"/>
  <c r="H879" i="4"/>
  <c r="G879" i="4"/>
  <c r="H878" i="4"/>
  <c r="G878" i="4"/>
  <c r="H877" i="4"/>
  <c r="G877" i="4"/>
  <c r="H876" i="4"/>
  <c r="G876" i="4"/>
  <c r="H875" i="4"/>
  <c r="G875" i="4"/>
  <c r="H874" i="4"/>
  <c r="G874" i="4"/>
  <c r="H873" i="4"/>
  <c r="G873" i="4"/>
  <c r="H872" i="4"/>
  <c r="G872" i="4"/>
  <c r="H871" i="4"/>
  <c r="G871" i="4"/>
  <c r="H870" i="4"/>
  <c r="G870" i="4"/>
  <c r="H869" i="4"/>
  <c r="G869" i="4"/>
  <c r="H868" i="4"/>
  <c r="G868" i="4"/>
  <c r="H867" i="4"/>
  <c r="G867" i="4"/>
  <c r="H866" i="4"/>
  <c r="G866" i="4"/>
  <c r="H865" i="4"/>
  <c r="G865" i="4"/>
  <c r="H864" i="4"/>
  <c r="G864" i="4"/>
  <c r="H863" i="4"/>
  <c r="G863" i="4"/>
  <c r="H862" i="4"/>
  <c r="G862" i="4"/>
  <c r="H861" i="4"/>
  <c r="G861" i="4"/>
  <c r="H860" i="4"/>
  <c r="G860" i="4"/>
  <c r="H859" i="4"/>
  <c r="G859" i="4"/>
  <c r="H858" i="4"/>
  <c r="G858" i="4"/>
  <c r="H857" i="4"/>
  <c r="G857" i="4"/>
  <c r="H856" i="4"/>
  <c r="G856" i="4"/>
  <c r="H855" i="4"/>
  <c r="G855" i="4"/>
  <c r="H854" i="4"/>
  <c r="G854" i="4"/>
  <c r="H853" i="4"/>
  <c r="G853" i="4"/>
  <c r="H852" i="4"/>
  <c r="G852" i="4"/>
  <c r="H851" i="4"/>
  <c r="G851" i="4"/>
  <c r="H850" i="4"/>
  <c r="G850" i="4"/>
  <c r="H849" i="4"/>
  <c r="G849" i="4"/>
  <c r="H848" i="4"/>
  <c r="G848" i="4"/>
  <c r="H847" i="4"/>
  <c r="G847" i="4"/>
  <c r="H846" i="4"/>
  <c r="G846" i="4"/>
  <c r="H845" i="4"/>
  <c r="G845" i="4"/>
  <c r="H844" i="4"/>
  <c r="G844" i="4"/>
  <c r="H843" i="4"/>
  <c r="G843" i="4"/>
  <c r="H842" i="4"/>
  <c r="G842" i="4"/>
  <c r="H841" i="4"/>
  <c r="G841" i="4"/>
  <c r="H840" i="4"/>
  <c r="G840" i="4"/>
  <c r="H839" i="4"/>
  <c r="G839" i="4"/>
  <c r="H838" i="4"/>
  <c r="G838" i="4"/>
  <c r="H837" i="4"/>
  <c r="G837" i="4"/>
  <c r="H836" i="4"/>
  <c r="G836" i="4"/>
  <c r="H835" i="4"/>
  <c r="G835" i="4"/>
  <c r="H834" i="4"/>
  <c r="G834" i="4"/>
  <c r="H833" i="4"/>
  <c r="G833" i="4"/>
  <c r="H832" i="4"/>
  <c r="G832" i="4"/>
  <c r="H831" i="4"/>
  <c r="G831" i="4"/>
  <c r="H830" i="4"/>
  <c r="G830" i="4"/>
  <c r="H829" i="4"/>
  <c r="G829" i="4"/>
  <c r="H828" i="4"/>
  <c r="G828" i="4"/>
  <c r="H827" i="4"/>
  <c r="G827" i="4"/>
  <c r="H826" i="4"/>
  <c r="G826" i="4"/>
  <c r="H825" i="4"/>
  <c r="G825" i="4"/>
  <c r="H824" i="4"/>
  <c r="G824" i="4"/>
  <c r="H823" i="4"/>
  <c r="G823" i="4"/>
  <c r="H822" i="4"/>
  <c r="G822" i="4"/>
  <c r="H821" i="4"/>
  <c r="G821" i="4"/>
  <c r="H820" i="4"/>
  <c r="G820" i="4"/>
  <c r="H819" i="4"/>
  <c r="G819" i="4"/>
  <c r="H818" i="4"/>
  <c r="G818" i="4"/>
  <c r="H817" i="4"/>
  <c r="G817" i="4"/>
  <c r="H816" i="4"/>
  <c r="G816" i="4"/>
  <c r="H815" i="4"/>
  <c r="G815" i="4"/>
  <c r="H814" i="4"/>
  <c r="G814" i="4"/>
  <c r="H813" i="4"/>
  <c r="G813" i="4"/>
  <c r="H812" i="4"/>
  <c r="G812" i="4"/>
  <c r="H811" i="4"/>
  <c r="G811" i="4"/>
  <c r="H810" i="4"/>
  <c r="G810" i="4"/>
  <c r="H809" i="4"/>
  <c r="G809" i="4"/>
  <c r="H808" i="4"/>
  <c r="G808" i="4"/>
  <c r="H807" i="4"/>
  <c r="G807" i="4"/>
  <c r="H806" i="4"/>
  <c r="G806" i="4"/>
  <c r="H805" i="4"/>
  <c r="G805" i="4"/>
  <c r="H804" i="4"/>
  <c r="G804" i="4"/>
  <c r="H803" i="4"/>
  <c r="G803" i="4"/>
  <c r="H802" i="4"/>
  <c r="G802" i="4"/>
  <c r="H801" i="4"/>
  <c r="G801" i="4"/>
  <c r="H800" i="4"/>
  <c r="G800" i="4"/>
  <c r="H799" i="4"/>
  <c r="G799" i="4"/>
  <c r="H798" i="4"/>
  <c r="G798" i="4"/>
  <c r="H797" i="4"/>
  <c r="G797" i="4"/>
  <c r="H796" i="4"/>
  <c r="G796" i="4"/>
  <c r="H795" i="4"/>
  <c r="G795" i="4"/>
  <c r="H794" i="4"/>
  <c r="G794" i="4"/>
  <c r="H793" i="4"/>
  <c r="G793" i="4"/>
  <c r="H792" i="4"/>
  <c r="G792" i="4"/>
  <c r="H791" i="4"/>
  <c r="G791" i="4"/>
  <c r="H790" i="4"/>
  <c r="G790" i="4"/>
  <c r="H789" i="4"/>
  <c r="G789" i="4"/>
  <c r="H788" i="4"/>
  <c r="G788" i="4"/>
  <c r="H787" i="4"/>
  <c r="G787" i="4"/>
  <c r="H786" i="4"/>
  <c r="G786" i="4"/>
  <c r="H785" i="4"/>
  <c r="G785" i="4"/>
  <c r="H784" i="4"/>
  <c r="G784" i="4"/>
  <c r="H783" i="4"/>
  <c r="G783" i="4"/>
  <c r="H782" i="4"/>
  <c r="G782" i="4"/>
  <c r="H781" i="4"/>
  <c r="G781" i="4"/>
  <c r="H780" i="4"/>
  <c r="G780" i="4"/>
  <c r="H779" i="4"/>
  <c r="G779" i="4"/>
  <c r="H778" i="4"/>
  <c r="G778" i="4"/>
  <c r="H777" i="4"/>
  <c r="G777" i="4"/>
  <c r="H776" i="4"/>
  <c r="G776" i="4"/>
  <c r="H775" i="4"/>
  <c r="G775" i="4"/>
  <c r="H774" i="4"/>
  <c r="G774" i="4"/>
  <c r="H773" i="4"/>
  <c r="G773" i="4"/>
  <c r="H772" i="4"/>
  <c r="G772" i="4"/>
  <c r="H771" i="4"/>
  <c r="G771" i="4"/>
  <c r="H770" i="4"/>
  <c r="G770" i="4"/>
  <c r="H769" i="4"/>
  <c r="G769" i="4"/>
  <c r="H768" i="4"/>
  <c r="G768" i="4"/>
  <c r="H767" i="4"/>
  <c r="G767" i="4"/>
  <c r="H766" i="4"/>
  <c r="G766" i="4"/>
  <c r="H765" i="4"/>
  <c r="G765" i="4"/>
  <c r="H764" i="4"/>
  <c r="G764" i="4"/>
  <c r="H763" i="4"/>
  <c r="G763" i="4"/>
  <c r="H762" i="4"/>
  <c r="G762" i="4"/>
  <c r="H761" i="4"/>
  <c r="G761" i="4"/>
  <c r="H760" i="4"/>
  <c r="G760" i="4"/>
  <c r="H759" i="4"/>
  <c r="G759" i="4"/>
  <c r="H758" i="4"/>
  <c r="G758" i="4"/>
  <c r="H757" i="4"/>
  <c r="G757" i="4"/>
  <c r="H756" i="4"/>
  <c r="G756" i="4"/>
  <c r="H755" i="4"/>
  <c r="G755" i="4"/>
  <c r="H754" i="4"/>
  <c r="G754" i="4"/>
  <c r="H753" i="4"/>
  <c r="G753" i="4"/>
  <c r="H752" i="4"/>
  <c r="G752" i="4"/>
  <c r="H751" i="4"/>
  <c r="G751" i="4"/>
  <c r="H750" i="4"/>
  <c r="G750" i="4"/>
  <c r="H749" i="4"/>
  <c r="G749" i="4"/>
  <c r="H748" i="4"/>
  <c r="G748" i="4"/>
  <c r="H747" i="4"/>
  <c r="G747" i="4"/>
  <c r="H746" i="4"/>
  <c r="G746" i="4"/>
  <c r="H745" i="4"/>
  <c r="G745" i="4"/>
  <c r="H744" i="4"/>
  <c r="G744" i="4"/>
  <c r="H743" i="4"/>
  <c r="G743" i="4"/>
  <c r="H742" i="4"/>
  <c r="G742" i="4"/>
  <c r="H741" i="4"/>
  <c r="G741" i="4"/>
  <c r="H740" i="4"/>
  <c r="G740" i="4"/>
  <c r="H739" i="4"/>
  <c r="G739" i="4"/>
  <c r="H738" i="4"/>
  <c r="G738" i="4"/>
  <c r="H737" i="4"/>
  <c r="G737" i="4"/>
  <c r="H736" i="4"/>
  <c r="G736" i="4"/>
  <c r="H735" i="4"/>
  <c r="G735" i="4"/>
  <c r="H734" i="4"/>
  <c r="G734" i="4"/>
  <c r="H733" i="4"/>
  <c r="G733" i="4"/>
  <c r="H732" i="4"/>
  <c r="G732" i="4"/>
  <c r="H731" i="4"/>
  <c r="G731" i="4"/>
  <c r="H730" i="4"/>
  <c r="G730" i="4"/>
  <c r="H729" i="4"/>
  <c r="G729" i="4"/>
  <c r="H728" i="4"/>
  <c r="G728" i="4"/>
  <c r="H727" i="4"/>
  <c r="G727" i="4"/>
  <c r="H726" i="4"/>
  <c r="G726" i="4"/>
  <c r="H725" i="4"/>
  <c r="G725" i="4"/>
  <c r="H724" i="4"/>
  <c r="G724" i="4"/>
  <c r="H723" i="4"/>
  <c r="G723" i="4"/>
  <c r="H722" i="4"/>
  <c r="G722" i="4"/>
  <c r="H721" i="4"/>
  <c r="G721" i="4"/>
  <c r="H720" i="4"/>
  <c r="G720" i="4"/>
  <c r="H719" i="4"/>
  <c r="G719" i="4"/>
  <c r="H718" i="4"/>
  <c r="G718" i="4"/>
  <c r="H717" i="4"/>
  <c r="G717" i="4"/>
  <c r="H716" i="4"/>
  <c r="G716" i="4"/>
  <c r="H715" i="4"/>
  <c r="G715" i="4"/>
  <c r="H714" i="4"/>
  <c r="G714" i="4"/>
  <c r="H713" i="4"/>
  <c r="G713" i="4"/>
  <c r="H712" i="4"/>
  <c r="G712" i="4"/>
  <c r="H711" i="4"/>
  <c r="G711" i="4"/>
  <c r="H710" i="4"/>
  <c r="G710" i="4"/>
  <c r="H709" i="4"/>
  <c r="G709" i="4"/>
  <c r="H708" i="4"/>
  <c r="G708" i="4"/>
  <c r="H707" i="4"/>
  <c r="G707" i="4"/>
  <c r="H706" i="4"/>
  <c r="G706" i="4"/>
  <c r="H705" i="4"/>
  <c r="G705" i="4"/>
  <c r="H704" i="4"/>
  <c r="G704" i="4"/>
  <c r="H703" i="4"/>
  <c r="G703" i="4"/>
  <c r="H702" i="4"/>
  <c r="G702" i="4"/>
  <c r="H701" i="4"/>
  <c r="G701" i="4"/>
  <c r="H700" i="4"/>
  <c r="G700" i="4"/>
  <c r="H699" i="4"/>
  <c r="G699" i="4"/>
  <c r="H698" i="4"/>
  <c r="G698" i="4"/>
  <c r="H697" i="4"/>
  <c r="G697" i="4"/>
  <c r="H696" i="4"/>
  <c r="G696" i="4"/>
  <c r="H695" i="4"/>
  <c r="G695" i="4"/>
  <c r="H694" i="4"/>
  <c r="G694" i="4"/>
  <c r="H693" i="4"/>
  <c r="G693" i="4"/>
  <c r="H692" i="4"/>
  <c r="G692" i="4"/>
  <c r="H691" i="4"/>
  <c r="G691" i="4"/>
  <c r="H690" i="4"/>
  <c r="G690" i="4"/>
  <c r="H689" i="4"/>
  <c r="G689" i="4"/>
  <c r="H688" i="4"/>
  <c r="G688" i="4"/>
  <c r="H687" i="4"/>
  <c r="G687" i="4"/>
  <c r="H686" i="4"/>
  <c r="G686" i="4"/>
  <c r="H685" i="4"/>
  <c r="G685" i="4"/>
  <c r="H684" i="4"/>
  <c r="G684" i="4"/>
  <c r="H683" i="4"/>
  <c r="G683" i="4"/>
  <c r="H682" i="4"/>
  <c r="G682" i="4"/>
  <c r="H681" i="4"/>
  <c r="G681" i="4"/>
  <c r="H680" i="4"/>
  <c r="G680" i="4"/>
  <c r="H679" i="4"/>
  <c r="G679" i="4"/>
  <c r="H678" i="4"/>
  <c r="G678" i="4"/>
  <c r="H677" i="4"/>
  <c r="G677" i="4"/>
  <c r="H676" i="4"/>
  <c r="G676" i="4"/>
  <c r="H675" i="4"/>
  <c r="G675" i="4"/>
  <c r="H674" i="4"/>
  <c r="G674" i="4"/>
  <c r="H673" i="4"/>
  <c r="G673" i="4"/>
  <c r="H672" i="4"/>
  <c r="G672" i="4"/>
  <c r="H671" i="4"/>
  <c r="G671" i="4"/>
  <c r="H670" i="4"/>
  <c r="G670" i="4"/>
  <c r="H669" i="4"/>
  <c r="G669" i="4"/>
  <c r="H668" i="4"/>
  <c r="G668" i="4"/>
  <c r="H667" i="4"/>
  <c r="G667" i="4"/>
  <c r="H666" i="4"/>
  <c r="G666" i="4"/>
  <c r="H665" i="4"/>
  <c r="G665" i="4"/>
  <c r="H664" i="4"/>
  <c r="G664" i="4"/>
  <c r="H663" i="4"/>
  <c r="G663" i="4"/>
  <c r="H662" i="4"/>
  <c r="G662" i="4"/>
  <c r="H661" i="4"/>
  <c r="G661" i="4"/>
  <c r="H660" i="4"/>
  <c r="G660" i="4"/>
  <c r="H659" i="4"/>
  <c r="G659" i="4"/>
  <c r="H658" i="4"/>
  <c r="G658" i="4"/>
  <c r="H657" i="4"/>
  <c r="G657" i="4"/>
  <c r="H656" i="4"/>
  <c r="G656" i="4"/>
  <c r="H655" i="4"/>
  <c r="G655" i="4"/>
  <c r="H654" i="4"/>
  <c r="G654" i="4"/>
  <c r="H653" i="4"/>
  <c r="G653" i="4"/>
  <c r="H652" i="4"/>
  <c r="G652" i="4"/>
  <c r="H651" i="4"/>
  <c r="G651" i="4"/>
  <c r="H650" i="4"/>
  <c r="G650" i="4"/>
  <c r="H649" i="4"/>
  <c r="G649" i="4"/>
  <c r="H648" i="4"/>
  <c r="G648" i="4"/>
  <c r="H647" i="4"/>
  <c r="G647" i="4"/>
  <c r="H646" i="4"/>
  <c r="G646" i="4"/>
  <c r="H645" i="4"/>
  <c r="G645" i="4"/>
  <c r="H644" i="4"/>
  <c r="G644" i="4"/>
  <c r="H643" i="4"/>
  <c r="G643" i="4"/>
  <c r="H642" i="4"/>
  <c r="G642" i="4"/>
  <c r="H641" i="4"/>
  <c r="G641" i="4"/>
  <c r="H640" i="4"/>
  <c r="G640" i="4"/>
  <c r="H639" i="4"/>
  <c r="G639" i="4"/>
  <c r="H638" i="4"/>
  <c r="G638" i="4"/>
  <c r="H637" i="4"/>
  <c r="G637" i="4"/>
  <c r="H636" i="4"/>
  <c r="G636" i="4"/>
  <c r="H635" i="4"/>
  <c r="G635" i="4"/>
  <c r="H634" i="4"/>
  <c r="G634" i="4"/>
  <c r="H633" i="4"/>
  <c r="G633" i="4"/>
  <c r="H632" i="4"/>
  <c r="G632" i="4"/>
  <c r="H631" i="4"/>
  <c r="G631" i="4"/>
  <c r="H630" i="4"/>
  <c r="G630" i="4"/>
  <c r="H629" i="4"/>
  <c r="G629" i="4"/>
  <c r="H628" i="4"/>
  <c r="G628" i="4"/>
  <c r="H627" i="4"/>
  <c r="G627" i="4"/>
  <c r="H626" i="4"/>
  <c r="G626" i="4"/>
  <c r="H625" i="4"/>
  <c r="G625" i="4"/>
  <c r="H624" i="4"/>
  <c r="G624" i="4"/>
  <c r="H623" i="4"/>
  <c r="G623" i="4"/>
  <c r="H622" i="4"/>
  <c r="G622" i="4"/>
  <c r="H621" i="4"/>
  <c r="G621" i="4"/>
  <c r="H620" i="4"/>
  <c r="G620" i="4"/>
  <c r="H619" i="4"/>
  <c r="G619" i="4"/>
  <c r="H618" i="4"/>
  <c r="G618" i="4"/>
  <c r="H617" i="4"/>
  <c r="G617" i="4"/>
  <c r="H616" i="4"/>
  <c r="G616" i="4"/>
  <c r="H615" i="4"/>
  <c r="G615" i="4"/>
  <c r="H614" i="4"/>
  <c r="G614" i="4"/>
  <c r="H613" i="4"/>
  <c r="G613" i="4"/>
  <c r="H612" i="4"/>
  <c r="G612" i="4"/>
  <c r="H611" i="4"/>
  <c r="G611" i="4"/>
  <c r="H610" i="4"/>
  <c r="G610" i="4"/>
  <c r="H609" i="4"/>
  <c r="G609" i="4"/>
  <c r="H608" i="4"/>
  <c r="G608" i="4"/>
  <c r="H607" i="4"/>
  <c r="G607" i="4"/>
  <c r="H606" i="4"/>
  <c r="G606" i="4"/>
  <c r="H605" i="4"/>
  <c r="G605" i="4"/>
  <c r="H604" i="4"/>
  <c r="G604" i="4"/>
  <c r="H603" i="4"/>
  <c r="G603" i="4"/>
  <c r="H602" i="4"/>
  <c r="G602" i="4"/>
  <c r="H601" i="4"/>
  <c r="G601" i="4"/>
  <c r="H600" i="4"/>
  <c r="G600" i="4"/>
  <c r="H599" i="4"/>
  <c r="G599" i="4"/>
  <c r="H598" i="4"/>
  <c r="G598" i="4"/>
  <c r="H597" i="4"/>
  <c r="G597" i="4"/>
  <c r="H596" i="4"/>
  <c r="G596" i="4"/>
  <c r="H595" i="4"/>
  <c r="G595" i="4"/>
  <c r="H594" i="4"/>
  <c r="G594" i="4"/>
  <c r="H593" i="4"/>
  <c r="G593" i="4"/>
  <c r="H592" i="4"/>
  <c r="G592" i="4"/>
  <c r="H591" i="4"/>
  <c r="G591" i="4"/>
  <c r="H590" i="4"/>
  <c r="G590" i="4"/>
  <c r="H589" i="4"/>
  <c r="G589" i="4"/>
  <c r="H588" i="4"/>
  <c r="G588" i="4"/>
  <c r="H587" i="4"/>
  <c r="G587" i="4"/>
  <c r="H586" i="4"/>
  <c r="G586" i="4"/>
  <c r="H585" i="4"/>
  <c r="G585" i="4"/>
  <c r="H584" i="4"/>
  <c r="G584" i="4"/>
  <c r="H583" i="4"/>
  <c r="G583" i="4"/>
  <c r="H582" i="4"/>
  <c r="G582" i="4"/>
  <c r="H581" i="4"/>
  <c r="G581" i="4"/>
  <c r="H580" i="4"/>
  <c r="G580" i="4"/>
  <c r="H579" i="4"/>
  <c r="G579" i="4"/>
  <c r="H578" i="4"/>
  <c r="G578" i="4"/>
  <c r="H577" i="4"/>
  <c r="G577" i="4"/>
  <c r="H576" i="4"/>
  <c r="G576" i="4"/>
  <c r="H575" i="4"/>
  <c r="G575" i="4"/>
  <c r="H574" i="4"/>
  <c r="G574" i="4"/>
  <c r="H573" i="4"/>
  <c r="G573" i="4"/>
  <c r="H572" i="4"/>
  <c r="G572" i="4"/>
  <c r="H571" i="4"/>
  <c r="G571" i="4"/>
  <c r="H570" i="4"/>
  <c r="G570" i="4"/>
  <c r="H569" i="4"/>
  <c r="G569" i="4"/>
  <c r="H568" i="4"/>
  <c r="G568" i="4"/>
  <c r="H567" i="4"/>
  <c r="G567" i="4"/>
  <c r="H566" i="4"/>
  <c r="G566" i="4"/>
  <c r="H565" i="4"/>
  <c r="G565" i="4"/>
  <c r="H564" i="4"/>
  <c r="G564" i="4"/>
  <c r="H563" i="4"/>
  <c r="G563" i="4"/>
  <c r="H562" i="4"/>
  <c r="G562" i="4"/>
  <c r="H561" i="4"/>
  <c r="G561" i="4"/>
  <c r="H560" i="4"/>
  <c r="G560" i="4"/>
  <c r="H559" i="4"/>
  <c r="G559" i="4"/>
  <c r="H558" i="4"/>
  <c r="G558" i="4"/>
  <c r="H557" i="4"/>
  <c r="G557" i="4"/>
  <c r="H556" i="4"/>
  <c r="G556" i="4"/>
  <c r="H555" i="4"/>
  <c r="G555" i="4"/>
  <c r="H554" i="4"/>
  <c r="G554" i="4"/>
  <c r="H553" i="4"/>
  <c r="G553" i="4"/>
  <c r="H552" i="4"/>
  <c r="G552" i="4"/>
  <c r="H551" i="4"/>
  <c r="G551" i="4"/>
  <c r="H550" i="4"/>
  <c r="G550" i="4"/>
  <c r="H549" i="4"/>
  <c r="G549" i="4"/>
  <c r="H548" i="4"/>
  <c r="G548" i="4"/>
  <c r="H547" i="4"/>
  <c r="G547" i="4"/>
  <c r="H546" i="4"/>
  <c r="G546" i="4"/>
  <c r="H545" i="4"/>
  <c r="G545" i="4"/>
  <c r="H544" i="4"/>
  <c r="G544" i="4"/>
  <c r="H543" i="4"/>
  <c r="G543" i="4"/>
  <c r="H542" i="4"/>
  <c r="G542" i="4"/>
  <c r="H541" i="4"/>
  <c r="G541" i="4"/>
  <c r="H540" i="4"/>
  <c r="G540" i="4"/>
  <c r="H539" i="4"/>
  <c r="G539" i="4"/>
  <c r="H538" i="4"/>
  <c r="G538" i="4"/>
  <c r="H537" i="4"/>
  <c r="G537" i="4"/>
  <c r="H536" i="4"/>
  <c r="G536" i="4"/>
  <c r="H535" i="4"/>
  <c r="G535" i="4"/>
  <c r="H534" i="4"/>
  <c r="G534" i="4"/>
  <c r="H533" i="4"/>
  <c r="G533" i="4"/>
  <c r="H532" i="4"/>
  <c r="G532" i="4"/>
  <c r="H531" i="4"/>
  <c r="G531" i="4"/>
  <c r="H530" i="4"/>
  <c r="G530" i="4"/>
  <c r="H529" i="4"/>
  <c r="G529" i="4"/>
  <c r="H528" i="4"/>
  <c r="G528" i="4"/>
  <c r="H527" i="4"/>
  <c r="G527" i="4"/>
  <c r="H526" i="4"/>
  <c r="G526" i="4"/>
  <c r="H525" i="4"/>
  <c r="G525" i="4"/>
  <c r="H524" i="4"/>
  <c r="G524" i="4"/>
  <c r="H523" i="4"/>
  <c r="G523" i="4"/>
  <c r="H522" i="4"/>
  <c r="G522" i="4"/>
  <c r="H521" i="4"/>
  <c r="G521" i="4"/>
  <c r="H520" i="4"/>
  <c r="G520" i="4"/>
  <c r="H519" i="4"/>
  <c r="G519" i="4"/>
  <c r="H518" i="4"/>
  <c r="G518" i="4"/>
  <c r="H517" i="4"/>
  <c r="G517" i="4"/>
  <c r="H516" i="4"/>
  <c r="G516" i="4"/>
  <c r="H515" i="4"/>
  <c r="G515" i="4"/>
  <c r="H514" i="4"/>
  <c r="G514" i="4"/>
  <c r="H513" i="4"/>
  <c r="G513" i="4"/>
  <c r="H512" i="4"/>
  <c r="G512" i="4"/>
  <c r="H511" i="4"/>
  <c r="G511" i="4"/>
  <c r="H510" i="4"/>
  <c r="G510" i="4"/>
  <c r="H509" i="4"/>
  <c r="G509" i="4"/>
  <c r="H508" i="4"/>
  <c r="G508" i="4"/>
  <c r="H507" i="4"/>
  <c r="G507" i="4"/>
  <c r="H506" i="4"/>
  <c r="G506" i="4"/>
  <c r="H505" i="4"/>
  <c r="G505" i="4"/>
  <c r="H504" i="4"/>
  <c r="G504" i="4"/>
  <c r="H503" i="4"/>
  <c r="G503" i="4"/>
  <c r="H502" i="4"/>
  <c r="G502" i="4"/>
  <c r="H501" i="4"/>
  <c r="G501" i="4"/>
  <c r="H500" i="4"/>
  <c r="G500" i="4"/>
  <c r="H499" i="4"/>
  <c r="G499" i="4"/>
  <c r="H498" i="4"/>
  <c r="G498" i="4"/>
  <c r="H497" i="4"/>
  <c r="G497" i="4"/>
  <c r="H496" i="4"/>
  <c r="G496" i="4"/>
  <c r="H495" i="4"/>
  <c r="G495" i="4"/>
  <c r="H494" i="4"/>
  <c r="G494" i="4"/>
  <c r="H493" i="4"/>
  <c r="G493" i="4"/>
  <c r="H492" i="4"/>
  <c r="G492" i="4"/>
  <c r="H491" i="4"/>
  <c r="G491" i="4"/>
  <c r="H490" i="4"/>
  <c r="G490" i="4"/>
  <c r="H489" i="4"/>
  <c r="G489" i="4"/>
  <c r="H488" i="4"/>
  <c r="G488" i="4"/>
  <c r="H487" i="4"/>
  <c r="G487" i="4"/>
  <c r="H486" i="4"/>
  <c r="G486" i="4"/>
  <c r="H485" i="4"/>
  <c r="G485" i="4"/>
  <c r="H484" i="4"/>
  <c r="G484" i="4"/>
  <c r="H483" i="4"/>
  <c r="G483" i="4"/>
  <c r="H482" i="4"/>
  <c r="G482" i="4"/>
  <c r="H481" i="4"/>
  <c r="G481" i="4"/>
  <c r="H480" i="4"/>
  <c r="G480" i="4"/>
  <c r="H479" i="4"/>
  <c r="G479" i="4"/>
  <c r="H478" i="4"/>
  <c r="G478" i="4"/>
  <c r="H477" i="4"/>
  <c r="G477" i="4"/>
  <c r="H476" i="4"/>
  <c r="G476" i="4"/>
  <c r="H475" i="4"/>
  <c r="G475" i="4"/>
  <c r="H474" i="4"/>
  <c r="G474" i="4"/>
  <c r="H473" i="4"/>
  <c r="G473" i="4"/>
  <c r="H472" i="4"/>
  <c r="G472" i="4"/>
  <c r="H471" i="4"/>
  <c r="G471" i="4"/>
  <c r="H470" i="4"/>
  <c r="G470" i="4"/>
  <c r="H469" i="4"/>
  <c r="G469" i="4"/>
  <c r="H468" i="4"/>
  <c r="G468" i="4"/>
  <c r="H467" i="4"/>
  <c r="G467" i="4"/>
  <c r="H466" i="4"/>
  <c r="G466" i="4"/>
  <c r="H465" i="4"/>
  <c r="G465" i="4"/>
  <c r="H464" i="4"/>
  <c r="G464" i="4"/>
  <c r="H463" i="4"/>
  <c r="G463" i="4"/>
  <c r="H462" i="4"/>
  <c r="G462" i="4"/>
  <c r="H461" i="4"/>
  <c r="G461" i="4"/>
  <c r="H460" i="4"/>
  <c r="G460" i="4"/>
  <c r="H459" i="4"/>
  <c r="G459" i="4"/>
  <c r="H458" i="4"/>
  <c r="G458" i="4"/>
  <c r="H457" i="4"/>
  <c r="G457" i="4"/>
  <c r="H456" i="4"/>
  <c r="G456" i="4"/>
  <c r="H455" i="4"/>
  <c r="G455" i="4"/>
  <c r="H454" i="4"/>
  <c r="G454" i="4"/>
  <c r="H453" i="4"/>
  <c r="G453" i="4"/>
  <c r="H452" i="4"/>
  <c r="G452" i="4"/>
  <c r="H451" i="4"/>
  <c r="G451" i="4"/>
  <c r="H450" i="4"/>
  <c r="G450" i="4"/>
  <c r="H449" i="4"/>
  <c r="G449" i="4"/>
  <c r="H448" i="4"/>
  <c r="G448" i="4"/>
  <c r="H447" i="4"/>
  <c r="G447" i="4"/>
  <c r="H446" i="4"/>
  <c r="G446" i="4"/>
  <c r="H445" i="4"/>
  <c r="G445" i="4"/>
  <c r="H444" i="4"/>
  <c r="G444" i="4"/>
  <c r="H443" i="4"/>
  <c r="G443" i="4"/>
  <c r="H442" i="4"/>
  <c r="G442" i="4"/>
  <c r="H441" i="4"/>
  <c r="G441" i="4"/>
  <c r="H440" i="4"/>
  <c r="G440" i="4"/>
  <c r="H439" i="4"/>
  <c r="G439" i="4"/>
  <c r="H438" i="4"/>
  <c r="G438" i="4"/>
  <c r="H437" i="4"/>
  <c r="G437" i="4"/>
  <c r="H436" i="4"/>
  <c r="G436" i="4"/>
  <c r="H435" i="4"/>
  <c r="G435" i="4"/>
  <c r="H434" i="4"/>
  <c r="G434" i="4"/>
  <c r="H433" i="4"/>
  <c r="G433" i="4"/>
  <c r="H432" i="4"/>
  <c r="G432" i="4"/>
  <c r="H431" i="4"/>
  <c r="G431" i="4"/>
  <c r="H430" i="4"/>
  <c r="G430" i="4"/>
  <c r="H429" i="4"/>
  <c r="G429" i="4"/>
  <c r="H428" i="4"/>
  <c r="G428" i="4"/>
  <c r="H427" i="4"/>
  <c r="G427" i="4"/>
  <c r="H426" i="4"/>
  <c r="G426" i="4"/>
  <c r="H425" i="4"/>
  <c r="G425" i="4"/>
  <c r="H424" i="4"/>
  <c r="G424" i="4"/>
  <c r="H423" i="4"/>
  <c r="G423" i="4"/>
  <c r="H422" i="4"/>
  <c r="G422" i="4"/>
  <c r="H421" i="4"/>
  <c r="G421" i="4"/>
  <c r="H420" i="4"/>
  <c r="G420" i="4"/>
  <c r="H419" i="4"/>
  <c r="G419" i="4"/>
  <c r="H418" i="4"/>
  <c r="G418" i="4"/>
  <c r="H417" i="4"/>
  <c r="G417" i="4"/>
  <c r="H416" i="4"/>
  <c r="G416" i="4"/>
  <c r="H415" i="4"/>
  <c r="G415" i="4"/>
  <c r="H414" i="4"/>
  <c r="G414" i="4"/>
  <c r="H413" i="4"/>
  <c r="G413" i="4"/>
  <c r="H412" i="4"/>
  <c r="G412" i="4"/>
  <c r="H411" i="4"/>
  <c r="G411" i="4"/>
  <c r="H410" i="4"/>
  <c r="G410" i="4"/>
  <c r="H409" i="4"/>
  <c r="G409" i="4"/>
  <c r="H408" i="4"/>
  <c r="G408" i="4"/>
  <c r="H407" i="4"/>
  <c r="G407" i="4"/>
  <c r="H406" i="4"/>
  <c r="G406" i="4"/>
  <c r="H405" i="4"/>
  <c r="G405" i="4"/>
  <c r="H404" i="4"/>
  <c r="G404" i="4"/>
  <c r="H403" i="4"/>
  <c r="G403" i="4"/>
  <c r="H402" i="4"/>
  <c r="G402" i="4"/>
  <c r="H401" i="4"/>
  <c r="G401" i="4"/>
  <c r="H400" i="4"/>
  <c r="G400" i="4"/>
  <c r="H399" i="4"/>
  <c r="G399" i="4"/>
  <c r="H398" i="4"/>
  <c r="G398" i="4"/>
  <c r="H397" i="4"/>
  <c r="G397" i="4"/>
  <c r="H396" i="4"/>
  <c r="G396" i="4"/>
  <c r="H395" i="4"/>
  <c r="G395" i="4"/>
  <c r="H394" i="4"/>
  <c r="G394" i="4"/>
  <c r="H393" i="4"/>
  <c r="G393" i="4"/>
  <c r="H392" i="4"/>
  <c r="G392" i="4"/>
  <c r="H391" i="4"/>
  <c r="G391" i="4"/>
  <c r="H390" i="4"/>
  <c r="G390" i="4"/>
  <c r="H389" i="4"/>
  <c r="G389" i="4"/>
  <c r="H388" i="4"/>
  <c r="G388" i="4"/>
  <c r="H387" i="4"/>
  <c r="G387" i="4"/>
  <c r="H386" i="4"/>
  <c r="G386" i="4"/>
  <c r="H385" i="4"/>
  <c r="G385" i="4"/>
  <c r="H384" i="4"/>
  <c r="G384" i="4"/>
  <c r="H383" i="4"/>
  <c r="G383" i="4"/>
  <c r="H382" i="4"/>
  <c r="G382" i="4"/>
  <c r="H381" i="4"/>
  <c r="G381" i="4"/>
  <c r="H380" i="4"/>
  <c r="G380" i="4"/>
  <c r="H379" i="4"/>
  <c r="G379" i="4"/>
  <c r="H378" i="4"/>
  <c r="G378" i="4"/>
  <c r="H377" i="4"/>
  <c r="G377" i="4"/>
  <c r="H376" i="4"/>
  <c r="G376" i="4"/>
  <c r="H375" i="4"/>
  <c r="G375" i="4"/>
  <c r="H374" i="4"/>
  <c r="G374" i="4"/>
  <c r="H373" i="4"/>
  <c r="G373" i="4"/>
  <c r="H372" i="4"/>
  <c r="G372" i="4"/>
  <c r="H371" i="4"/>
  <c r="G371" i="4"/>
  <c r="H370" i="4"/>
  <c r="G370" i="4"/>
  <c r="H369" i="4"/>
  <c r="G369" i="4"/>
  <c r="H368" i="4"/>
  <c r="G368" i="4"/>
  <c r="H367" i="4"/>
  <c r="G367" i="4"/>
  <c r="H366" i="4"/>
  <c r="G366" i="4"/>
  <c r="H365" i="4"/>
  <c r="G365" i="4"/>
  <c r="H364" i="4"/>
  <c r="G364" i="4"/>
  <c r="H363" i="4"/>
  <c r="G363" i="4"/>
  <c r="H362" i="4"/>
  <c r="G362" i="4"/>
  <c r="H361" i="4"/>
  <c r="G361" i="4"/>
  <c r="H360" i="4"/>
  <c r="G360" i="4"/>
  <c r="H359" i="4"/>
  <c r="G359" i="4"/>
  <c r="H358" i="4"/>
  <c r="G358" i="4"/>
  <c r="H357" i="4"/>
  <c r="G357" i="4"/>
  <c r="H356" i="4"/>
  <c r="G356" i="4"/>
  <c r="H355" i="4"/>
  <c r="G355" i="4"/>
  <c r="H354" i="4"/>
  <c r="G354" i="4"/>
  <c r="H353" i="4"/>
  <c r="G353" i="4"/>
  <c r="H352" i="4"/>
  <c r="G352" i="4"/>
  <c r="H351" i="4"/>
  <c r="G351" i="4"/>
  <c r="H350" i="4"/>
  <c r="G350" i="4"/>
  <c r="H349" i="4"/>
  <c r="G349" i="4"/>
  <c r="H348" i="4"/>
  <c r="G348" i="4"/>
  <c r="H347" i="4"/>
  <c r="G347" i="4"/>
  <c r="H346" i="4"/>
  <c r="G346" i="4"/>
  <c r="H345" i="4"/>
  <c r="G345" i="4"/>
  <c r="H344" i="4"/>
  <c r="G344" i="4"/>
  <c r="H343" i="4"/>
  <c r="G343" i="4"/>
  <c r="H342" i="4"/>
  <c r="G342" i="4"/>
  <c r="H341" i="4"/>
  <c r="G341" i="4"/>
  <c r="H340" i="4"/>
  <c r="G340" i="4"/>
  <c r="H339" i="4"/>
  <c r="G339" i="4"/>
  <c r="H338" i="4"/>
  <c r="G338" i="4"/>
  <c r="H337" i="4"/>
  <c r="G337" i="4"/>
  <c r="H336" i="4"/>
  <c r="G336" i="4"/>
  <c r="H335" i="4"/>
  <c r="G335" i="4"/>
  <c r="H334" i="4"/>
  <c r="G334" i="4"/>
  <c r="H333" i="4"/>
  <c r="G333" i="4"/>
  <c r="H332" i="4"/>
  <c r="G332" i="4"/>
  <c r="H331" i="4"/>
  <c r="G331" i="4"/>
  <c r="H330" i="4"/>
  <c r="G330" i="4"/>
  <c r="H329" i="4"/>
  <c r="G329" i="4"/>
  <c r="H328" i="4"/>
  <c r="G328" i="4"/>
  <c r="H327" i="4"/>
  <c r="G327" i="4"/>
  <c r="H326" i="4"/>
  <c r="G326" i="4"/>
  <c r="H325" i="4"/>
  <c r="G325" i="4"/>
  <c r="H324" i="4"/>
  <c r="G324" i="4"/>
  <c r="H323" i="4"/>
  <c r="G323" i="4"/>
  <c r="H322" i="4"/>
  <c r="G322" i="4"/>
  <c r="H321" i="4"/>
  <c r="G321" i="4"/>
  <c r="H320" i="4"/>
  <c r="G320" i="4"/>
  <c r="H319" i="4"/>
  <c r="G319" i="4"/>
  <c r="H318" i="4"/>
  <c r="G318" i="4"/>
  <c r="H317" i="4"/>
  <c r="G317" i="4"/>
  <c r="H316" i="4"/>
  <c r="G316" i="4"/>
  <c r="H315" i="4"/>
  <c r="G315" i="4"/>
  <c r="H314" i="4"/>
  <c r="G314" i="4"/>
  <c r="H313" i="4"/>
  <c r="G313" i="4"/>
  <c r="H312" i="4"/>
  <c r="G312" i="4"/>
  <c r="H311" i="4"/>
  <c r="G311" i="4"/>
  <c r="H310" i="4"/>
  <c r="G310" i="4"/>
  <c r="H309" i="4"/>
  <c r="G309" i="4"/>
  <c r="H308" i="4"/>
  <c r="G308" i="4"/>
  <c r="H307" i="4"/>
  <c r="G307" i="4"/>
  <c r="H306" i="4"/>
  <c r="G306" i="4"/>
  <c r="H305" i="4"/>
  <c r="G305" i="4"/>
  <c r="H304" i="4"/>
  <c r="G304" i="4"/>
  <c r="H303" i="4"/>
  <c r="G303" i="4"/>
  <c r="H302" i="4"/>
  <c r="G302" i="4"/>
  <c r="H301" i="4"/>
  <c r="G301" i="4"/>
  <c r="H300" i="4"/>
  <c r="G300" i="4"/>
  <c r="H299" i="4"/>
  <c r="G299" i="4"/>
  <c r="H298" i="4"/>
  <c r="G298" i="4"/>
  <c r="H297" i="4"/>
  <c r="G297" i="4"/>
  <c r="H296" i="4"/>
  <c r="G296" i="4"/>
  <c r="H295" i="4"/>
  <c r="G295" i="4"/>
  <c r="H294" i="4"/>
  <c r="G294" i="4"/>
  <c r="H293" i="4"/>
  <c r="G293" i="4"/>
  <c r="H292" i="4"/>
  <c r="G292" i="4"/>
  <c r="H291" i="4"/>
  <c r="G291" i="4"/>
  <c r="H290" i="4"/>
  <c r="G290" i="4"/>
  <c r="H289" i="4"/>
  <c r="G289" i="4"/>
  <c r="H288" i="4"/>
  <c r="G288" i="4"/>
  <c r="H287" i="4"/>
  <c r="G287" i="4"/>
  <c r="H286" i="4"/>
  <c r="G286" i="4"/>
  <c r="H285" i="4"/>
  <c r="G285" i="4"/>
  <c r="H284" i="4"/>
  <c r="G284" i="4"/>
  <c r="H283" i="4"/>
  <c r="G283" i="4"/>
  <c r="H282" i="4"/>
  <c r="G282" i="4"/>
  <c r="H281" i="4"/>
  <c r="G281" i="4"/>
  <c r="H280" i="4"/>
  <c r="G280" i="4"/>
  <c r="H279" i="4"/>
  <c r="G279" i="4"/>
  <c r="H278" i="4"/>
  <c r="G278" i="4"/>
  <c r="H277" i="4"/>
  <c r="G277" i="4"/>
  <c r="H276" i="4"/>
  <c r="G276" i="4"/>
  <c r="H275" i="4"/>
  <c r="G275" i="4"/>
  <c r="H274" i="4"/>
  <c r="G274" i="4"/>
  <c r="H273" i="4"/>
  <c r="G273" i="4"/>
  <c r="H272" i="4"/>
  <c r="G272" i="4"/>
  <c r="H271" i="4"/>
  <c r="G271" i="4"/>
  <c r="H270" i="4"/>
  <c r="G270" i="4"/>
  <c r="H269" i="4"/>
  <c r="G269" i="4"/>
  <c r="H268" i="4"/>
  <c r="G268" i="4"/>
  <c r="H267" i="4"/>
  <c r="G267" i="4"/>
  <c r="H266" i="4"/>
  <c r="G266" i="4"/>
  <c r="H265" i="4"/>
  <c r="G265" i="4"/>
  <c r="H264" i="4"/>
  <c r="G264" i="4"/>
  <c r="H263" i="4"/>
  <c r="G263" i="4"/>
  <c r="H262" i="4"/>
  <c r="G262" i="4"/>
  <c r="H261" i="4"/>
  <c r="G261" i="4"/>
  <c r="H260" i="4"/>
  <c r="G260" i="4"/>
  <c r="H259" i="4"/>
  <c r="G259" i="4"/>
  <c r="H258" i="4"/>
  <c r="G258" i="4"/>
  <c r="H257" i="4"/>
  <c r="G257" i="4"/>
  <c r="H256" i="4"/>
  <c r="G256" i="4"/>
  <c r="H255" i="4"/>
  <c r="G255" i="4"/>
  <c r="H254" i="4"/>
  <c r="G254" i="4"/>
  <c r="H253" i="4"/>
  <c r="G253" i="4"/>
  <c r="H252" i="4"/>
  <c r="G252" i="4"/>
  <c r="H251" i="4"/>
  <c r="G251" i="4"/>
  <c r="H250" i="4"/>
  <c r="G250" i="4"/>
  <c r="H249" i="4"/>
  <c r="G249" i="4"/>
  <c r="H248" i="4"/>
  <c r="G248" i="4"/>
  <c r="H247" i="4"/>
  <c r="G247" i="4"/>
  <c r="H246" i="4"/>
  <c r="G246" i="4"/>
  <c r="H245" i="4"/>
  <c r="G245" i="4"/>
  <c r="H244" i="4"/>
  <c r="G244" i="4"/>
  <c r="H243" i="4"/>
  <c r="G243" i="4"/>
  <c r="H242" i="4"/>
  <c r="G242" i="4"/>
  <c r="H241" i="4"/>
  <c r="G241" i="4"/>
  <c r="H240" i="4"/>
  <c r="G240" i="4"/>
  <c r="H239" i="4"/>
  <c r="G239" i="4"/>
  <c r="H238" i="4"/>
  <c r="G238" i="4"/>
  <c r="H237" i="4"/>
  <c r="G237" i="4"/>
  <c r="H236" i="4"/>
  <c r="G236" i="4"/>
  <c r="H235" i="4"/>
  <c r="G235" i="4"/>
  <c r="H234" i="4"/>
  <c r="G234" i="4"/>
  <c r="H233" i="4"/>
  <c r="G233" i="4"/>
  <c r="H232" i="4"/>
  <c r="G232" i="4"/>
  <c r="H231" i="4"/>
  <c r="G231" i="4"/>
  <c r="H230" i="4"/>
  <c r="G230" i="4"/>
  <c r="H229" i="4"/>
  <c r="G229" i="4"/>
  <c r="H228" i="4"/>
  <c r="G228" i="4"/>
  <c r="H227" i="4"/>
  <c r="G227" i="4"/>
  <c r="H226" i="4"/>
  <c r="G226" i="4"/>
  <c r="H225" i="4"/>
  <c r="G225" i="4"/>
  <c r="H224" i="4"/>
  <c r="G224" i="4"/>
  <c r="H223" i="4"/>
  <c r="G223" i="4"/>
  <c r="H222" i="4"/>
  <c r="G222" i="4"/>
  <c r="H221" i="4"/>
  <c r="G221" i="4"/>
  <c r="H220" i="4"/>
  <c r="G220" i="4"/>
  <c r="H219" i="4"/>
  <c r="G219" i="4"/>
  <c r="H218" i="4"/>
  <c r="G218" i="4"/>
  <c r="H217" i="4"/>
  <c r="G217" i="4"/>
  <c r="H216" i="4"/>
  <c r="G216" i="4"/>
  <c r="H215" i="4"/>
  <c r="G215" i="4"/>
  <c r="H214" i="4"/>
  <c r="G214" i="4"/>
  <c r="H213" i="4"/>
  <c r="G213" i="4"/>
  <c r="H212" i="4"/>
  <c r="G212" i="4"/>
  <c r="H211" i="4"/>
  <c r="G211" i="4"/>
  <c r="H210" i="4"/>
  <c r="G210" i="4"/>
  <c r="H209" i="4"/>
  <c r="G209" i="4"/>
  <c r="H208" i="4"/>
  <c r="G208" i="4"/>
  <c r="H207" i="4"/>
  <c r="G207" i="4"/>
  <c r="H206" i="4"/>
  <c r="G206" i="4"/>
  <c r="H205" i="4"/>
  <c r="G205" i="4"/>
  <c r="H204" i="4"/>
  <c r="G204" i="4"/>
  <c r="H203" i="4"/>
  <c r="G203" i="4"/>
  <c r="H202" i="4"/>
  <c r="G202" i="4"/>
  <c r="H201" i="4"/>
  <c r="G201" i="4"/>
  <c r="H200" i="4"/>
  <c r="G200" i="4"/>
  <c r="H199" i="4"/>
  <c r="G199" i="4"/>
  <c r="H198" i="4"/>
  <c r="G198" i="4"/>
  <c r="H197" i="4"/>
  <c r="G197" i="4"/>
  <c r="H196" i="4"/>
  <c r="G196" i="4"/>
  <c r="H195" i="4"/>
  <c r="G195" i="4"/>
  <c r="H194" i="4"/>
  <c r="G194" i="4"/>
  <c r="H193" i="4"/>
  <c r="G193" i="4"/>
  <c r="H192" i="4"/>
  <c r="G192" i="4"/>
  <c r="H191" i="4"/>
  <c r="G191" i="4"/>
  <c r="H190" i="4"/>
  <c r="G190" i="4"/>
  <c r="H189" i="4"/>
  <c r="G189" i="4"/>
  <c r="H188" i="4"/>
  <c r="G188" i="4"/>
  <c r="H187" i="4"/>
  <c r="G187" i="4"/>
  <c r="H186" i="4"/>
  <c r="G186" i="4"/>
  <c r="H185" i="4"/>
  <c r="G185" i="4"/>
  <c r="H184" i="4"/>
  <c r="G184" i="4"/>
  <c r="H183" i="4"/>
  <c r="G183" i="4"/>
  <c r="H182" i="4"/>
  <c r="G182" i="4"/>
  <c r="H181" i="4"/>
  <c r="G181" i="4"/>
  <c r="H180" i="4"/>
  <c r="G180" i="4"/>
  <c r="H179" i="4"/>
  <c r="G179" i="4"/>
  <c r="H178" i="4"/>
  <c r="G178" i="4"/>
  <c r="H177" i="4"/>
  <c r="G177" i="4"/>
  <c r="H176" i="4"/>
  <c r="G176" i="4"/>
  <c r="H175" i="4"/>
  <c r="G175" i="4"/>
  <c r="H174" i="4"/>
  <c r="G174" i="4"/>
  <c r="H173" i="4"/>
  <c r="G173" i="4"/>
  <c r="H172" i="4"/>
  <c r="G172" i="4"/>
  <c r="H171" i="4"/>
  <c r="G171" i="4"/>
  <c r="H170" i="4"/>
  <c r="G170" i="4"/>
  <c r="H169" i="4"/>
  <c r="G169" i="4"/>
  <c r="H168" i="4"/>
  <c r="G168" i="4"/>
  <c r="H167" i="4"/>
  <c r="G167" i="4"/>
  <c r="H166" i="4"/>
  <c r="G166" i="4"/>
  <c r="H165" i="4"/>
  <c r="G165" i="4"/>
  <c r="H164" i="4"/>
  <c r="G164" i="4"/>
  <c r="H163" i="4"/>
  <c r="G163" i="4"/>
  <c r="H162" i="4"/>
  <c r="G162" i="4"/>
  <c r="H161" i="4"/>
  <c r="G161" i="4"/>
  <c r="H160" i="4"/>
  <c r="G160" i="4"/>
  <c r="H159" i="4"/>
  <c r="G159" i="4"/>
  <c r="H158" i="4"/>
  <c r="G158" i="4"/>
  <c r="H157" i="4"/>
  <c r="G157" i="4"/>
  <c r="H156" i="4"/>
  <c r="G156" i="4"/>
  <c r="H155" i="4"/>
  <c r="G155" i="4"/>
  <c r="H154" i="4"/>
  <c r="G154" i="4"/>
  <c r="H153" i="4"/>
  <c r="G153" i="4"/>
  <c r="H152" i="4"/>
  <c r="G152" i="4"/>
  <c r="H151" i="4"/>
  <c r="G151" i="4"/>
  <c r="H150" i="4"/>
  <c r="G150" i="4"/>
  <c r="H149" i="4"/>
  <c r="G149" i="4"/>
  <c r="H148" i="4"/>
  <c r="G148" i="4"/>
  <c r="H147" i="4"/>
  <c r="G147" i="4"/>
  <c r="H146" i="4"/>
  <c r="G146" i="4"/>
  <c r="H145" i="4"/>
  <c r="G145" i="4"/>
  <c r="H144" i="4"/>
  <c r="G144" i="4"/>
  <c r="H143" i="4"/>
  <c r="G143" i="4"/>
  <c r="H142" i="4"/>
  <c r="G142" i="4"/>
  <c r="H141" i="4"/>
  <c r="G141" i="4"/>
  <c r="H140" i="4"/>
  <c r="G140" i="4"/>
  <c r="H139" i="4"/>
  <c r="G139" i="4"/>
  <c r="H138" i="4"/>
  <c r="G138" i="4"/>
  <c r="H137" i="4"/>
  <c r="G137" i="4"/>
  <c r="H136" i="4"/>
  <c r="G136" i="4"/>
  <c r="H135" i="4"/>
  <c r="G135" i="4"/>
  <c r="H134" i="4"/>
  <c r="G134" i="4"/>
  <c r="H133" i="4"/>
  <c r="G133" i="4"/>
  <c r="H132" i="4"/>
  <c r="G132" i="4"/>
  <c r="H131" i="4"/>
  <c r="G131" i="4"/>
  <c r="H130" i="4"/>
  <c r="G130" i="4"/>
  <c r="H129" i="4"/>
  <c r="G129" i="4"/>
  <c r="H128" i="4"/>
  <c r="G128" i="4"/>
  <c r="H127" i="4"/>
  <c r="G127" i="4"/>
  <c r="H126" i="4"/>
  <c r="G126" i="4"/>
  <c r="H125" i="4"/>
  <c r="G125" i="4"/>
  <c r="H124" i="4"/>
  <c r="G124" i="4"/>
  <c r="H123" i="4"/>
  <c r="G123" i="4"/>
  <c r="H122" i="4"/>
  <c r="G122" i="4"/>
  <c r="H121" i="4"/>
  <c r="G121" i="4"/>
  <c r="H120" i="4"/>
  <c r="G120" i="4"/>
  <c r="H119" i="4"/>
  <c r="G119" i="4"/>
  <c r="H118" i="4"/>
  <c r="G118" i="4"/>
  <c r="H117" i="4"/>
  <c r="G117" i="4"/>
  <c r="H116" i="4"/>
  <c r="G116" i="4"/>
  <c r="H115" i="4"/>
  <c r="G115" i="4"/>
  <c r="H114" i="4"/>
  <c r="G114" i="4"/>
  <c r="H113" i="4"/>
  <c r="G113" i="4"/>
  <c r="H112" i="4"/>
  <c r="G112" i="4"/>
  <c r="H111" i="4"/>
  <c r="G111" i="4"/>
  <c r="H110" i="4"/>
  <c r="G110" i="4"/>
  <c r="H109" i="4"/>
  <c r="G109" i="4"/>
  <c r="H108" i="4"/>
  <c r="G108" i="4"/>
  <c r="H107" i="4"/>
  <c r="G107" i="4"/>
  <c r="H106" i="4"/>
  <c r="G106" i="4"/>
  <c r="H105" i="4"/>
  <c r="G105" i="4"/>
  <c r="H104" i="4"/>
  <c r="G104" i="4"/>
  <c r="H103" i="4"/>
  <c r="G103" i="4"/>
  <c r="H102" i="4"/>
  <c r="G102" i="4"/>
  <c r="H101" i="4"/>
  <c r="G101" i="4"/>
  <c r="H100" i="4"/>
  <c r="G100" i="4"/>
  <c r="H99" i="4"/>
  <c r="G99" i="4"/>
  <c r="H98" i="4"/>
  <c r="G98" i="4"/>
  <c r="H97" i="4"/>
  <c r="G97" i="4"/>
  <c r="H96" i="4"/>
  <c r="G96" i="4"/>
  <c r="H95" i="4"/>
  <c r="G95" i="4"/>
  <c r="H94" i="4"/>
  <c r="G94" i="4"/>
  <c r="H93" i="4"/>
  <c r="G93" i="4"/>
  <c r="H92" i="4"/>
  <c r="G92" i="4"/>
  <c r="H91" i="4"/>
  <c r="G91" i="4"/>
  <c r="H90" i="4"/>
  <c r="G90" i="4"/>
  <c r="H89" i="4"/>
  <c r="G89" i="4"/>
  <c r="H88" i="4"/>
  <c r="G88" i="4"/>
  <c r="H87" i="4"/>
  <c r="G87" i="4"/>
  <c r="H86" i="4"/>
  <c r="G86" i="4"/>
  <c r="H85" i="4"/>
  <c r="G85" i="4"/>
  <c r="H84" i="4"/>
  <c r="G84" i="4"/>
  <c r="H83" i="4"/>
  <c r="G83" i="4"/>
  <c r="H82" i="4"/>
  <c r="G82" i="4"/>
  <c r="H81" i="4"/>
  <c r="G81" i="4"/>
  <c r="H80" i="4"/>
  <c r="G80" i="4"/>
  <c r="H79" i="4"/>
  <c r="G79" i="4"/>
  <c r="H78" i="4"/>
  <c r="G78" i="4"/>
  <c r="H77" i="4"/>
  <c r="G77" i="4"/>
  <c r="H76" i="4"/>
  <c r="G76" i="4"/>
  <c r="H75" i="4"/>
  <c r="G75" i="4"/>
  <c r="H74" i="4"/>
  <c r="G74" i="4"/>
  <c r="H73" i="4"/>
  <c r="G73" i="4"/>
  <c r="H72" i="4"/>
  <c r="G72" i="4"/>
  <c r="H71" i="4"/>
  <c r="G71" i="4"/>
  <c r="H70" i="4"/>
  <c r="G70" i="4"/>
  <c r="H69" i="4"/>
  <c r="G69" i="4"/>
  <c r="H68" i="4"/>
  <c r="G68" i="4"/>
  <c r="H67" i="4"/>
  <c r="G67" i="4"/>
  <c r="H66" i="4"/>
  <c r="G66" i="4"/>
  <c r="H65" i="4"/>
  <c r="G65" i="4"/>
  <c r="H64" i="4"/>
  <c r="G64" i="4"/>
  <c r="H63" i="4"/>
  <c r="G63" i="4"/>
  <c r="H62" i="4"/>
  <c r="G62" i="4"/>
  <c r="H61" i="4"/>
  <c r="G61" i="4"/>
  <c r="H60" i="4"/>
  <c r="G60" i="4"/>
  <c r="H59" i="4"/>
  <c r="G59" i="4"/>
  <c r="H58" i="4"/>
  <c r="G58" i="4"/>
  <c r="H57" i="4"/>
  <c r="G57" i="4"/>
  <c r="H56" i="4"/>
  <c r="G56" i="4"/>
  <c r="H55" i="4"/>
  <c r="G55" i="4"/>
  <c r="H54" i="4"/>
  <c r="G54" i="4"/>
  <c r="H53" i="4"/>
  <c r="G53" i="4"/>
  <c r="H52" i="4"/>
  <c r="G52" i="4"/>
  <c r="H51" i="4"/>
  <c r="G51" i="4"/>
  <c r="H50" i="4"/>
  <c r="G50" i="4"/>
  <c r="H49" i="4"/>
  <c r="G49" i="4"/>
  <c r="H48" i="4"/>
  <c r="G48" i="4"/>
  <c r="H47" i="4"/>
  <c r="G47" i="4"/>
  <c r="H46" i="4"/>
  <c r="G46" i="4"/>
  <c r="H45" i="4"/>
  <c r="G45" i="4"/>
  <c r="H44" i="4"/>
  <c r="G44" i="4"/>
  <c r="H43" i="4"/>
  <c r="G43" i="4"/>
  <c r="H42" i="4"/>
  <c r="G42" i="4"/>
  <c r="H41" i="4"/>
  <c r="G41" i="4"/>
  <c r="H40" i="4"/>
  <c r="G40" i="4"/>
  <c r="H39" i="4"/>
  <c r="G39" i="4"/>
  <c r="H38" i="4"/>
  <c r="G38" i="4"/>
  <c r="H37" i="4"/>
  <c r="G37" i="4"/>
  <c r="H36" i="4"/>
  <c r="G36" i="4"/>
  <c r="H35" i="4"/>
  <c r="G35" i="4"/>
  <c r="H34" i="4"/>
  <c r="G34" i="4"/>
  <c r="H33" i="4"/>
  <c r="G33" i="4"/>
  <c r="H32" i="4"/>
  <c r="G32" i="4"/>
  <c r="H31" i="4"/>
  <c r="G31" i="4"/>
  <c r="H30" i="4"/>
  <c r="G30" i="4"/>
  <c r="H29" i="4"/>
  <c r="G29" i="4"/>
  <c r="H28" i="4"/>
  <c r="G28" i="4"/>
  <c r="H27" i="4"/>
  <c r="G27" i="4"/>
  <c r="H26" i="4"/>
  <c r="G26" i="4"/>
  <c r="H25" i="4"/>
  <c r="G25" i="4"/>
  <c r="H24" i="4"/>
  <c r="G24" i="4"/>
  <c r="H23" i="4"/>
  <c r="G23" i="4"/>
  <c r="H22" i="4"/>
  <c r="G22" i="4"/>
  <c r="H21" i="4"/>
  <c r="G21" i="4"/>
  <c r="H20" i="4"/>
  <c r="G20" i="4"/>
  <c r="H19" i="4"/>
  <c r="G19" i="4"/>
  <c r="H18" i="4"/>
  <c r="G18" i="4"/>
  <c r="H17" i="4"/>
  <c r="G17" i="4"/>
  <c r="H16" i="4"/>
  <c r="G16" i="4"/>
  <c r="H15" i="4"/>
  <c r="G15" i="4"/>
  <c r="H14" i="4"/>
  <c r="G14" i="4"/>
  <c r="H13" i="4"/>
  <c r="G13" i="4"/>
  <c r="H12" i="4"/>
  <c r="G12" i="4"/>
  <c r="H11" i="4"/>
  <c r="G11" i="4"/>
  <c r="H10" i="4"/>
  <c r="G10" i="4"/>
  <c r="H9" i="4"/>
  <c r="G9" i="4"/>
  <c r="H8" i="4"/>
  <c r="G8" i="4"/>
  <c r="H7" i="4"/>
  <c r="G7" i="4"/>
  <c r="H6" i="4"/>
  <c r="G6" i="4"/>
  <c r="D26" i="5" s="1"/>
  <c r="H5" i="4"/>
  <c r="G5" i="4"/>
  <c r="H4" i="4"/>
  <c r="G4" i="4"/>
  <c r="D25" i="5" s="1"/>
  <c r="G3" i="4"/>
  <c r="E3" i="4"/>
  <c r="K1003" i="3"/>
  <c r="H1003" i="3"/>
  <c r="J1003" i="3" s="1"/>
  <c r="K1002" i="3"/>
  <c r="H1002" i="3"/>
  <c r="J1002" i="3" s="1"/>
  <c r="K1001" i="3"/>
  <c r="H1001" i="3"/>
  <c r="J1001" i="3" s="1"/>
  <c r="K1000" i="3"/>
  <c r="H1000" i="3"/>
  <c r="J1000" i="3" s="1"/>
  <c r="K999" i="3"/>
  <c r="J999" i="3"/>
  <c r="H999" i="3"/>
  <c r="K998" i="3"/>
  <c r="H998" i="3"/>
  <c r="J998" i="3" s="1"/>
  <c r="K997" i="3"/>
  <c r="H997" i="3"/>
  <c r="J997" i="3" s="1"/>
  <c r="K996" i="3"/>
  <c r="H996" i="3"/>
  <c r="J996" i="3" s="1"/>
  <c r="K995" i="3"/>
  <c r="H995" i="3"/>
  <c r="J995" i="3" s="1"/>
  <c r="K994" i="3"/>
  <c r="H994" i="3"/>
  <c r="J994" i="3" s="1"/>
  <c r="K993" i="3"/>
  <c r="H993" i="3"/>
  <c r="J993" i="3" s="1"/>
  <c r="K992" i="3"/>
  <c r="H992" i="3"/>
  <c r="J992" i="3" s="1"/>
  <c r="K991" i="3"/>
  <c r="H991" i="3"/>
  <c r="J991" i="3" s="1"/>
  <c r="K990" i="3"/>
  <c r="H990" i="3"/>
  <c r="J990" i="3" s="1"/>
  <c r="K989" i="3"/>
  <c r="H989" i="3"/>
  <c r="J989" i="3" s="1"/>
  <c r="K988" i="3"/>
  <c r="H988" i="3"/>
  <c r="J988" i="3" s="1"/>
  <c r="K987" i="3"/>
  <c r="H987" i="3"/>
  <c r="J987" i="3" s="1"/>
  <c r="K986" i="3"/>
  <c r="J986" i="3"/>
  <c r="H986" i="3"/>
  <c r="K985" i="3"/>
  <c r="H985" i="3"/>
  <c r="J985" i="3" s="1"/>
  <c r="K984" i="3"/>
  <c r="H984" i="3"/>
  <c r="J984" i="3" s="1"/>
  <c r="K983" i="3"/>
  <c r="H983" i="3"/>
  <c r="J983" i="3" s="1"/>
  <c r="K982" i="3"/>
  <c r="H982" i="3"/>
  <c r="J982" i="3" s="1"/>
  <c r="K981" i="3"/>
  <c r="H981" i="3"/>
  <c r="J981" i="3" s="1"/>
  <c r="K980" i="3"/>
  <c r="H980" i="3"/>
  <c r="J980" i="3" s="1"/>
  <c r="K979" i="3"/>
  <c r="H979" i="3"/>
  <c r="J979" i="3" s="1"/>
  <c r="K978" i="3"/>
  <c r="H978" i="3"/>
  <c r="J978" i="3" s="1"/>
  <c r="K977" i="3"/>
  <c r="H977" i="3"/>
  <c r="J977" i="3" s="1"/>
  <c r="K976" i="3"/>
  <c r="H976" i="3"/>
  <c r="J976" i="3" s="1"/>
  <c r="K975" i="3"/>
  <c r="H975" i="3"/>
  <c r="J975" i="3" s="1"/>
  <c r="K974" i="3"/>
  <c r="H974" i="3"/>
  <c r="J974" i="3" s="1"/>
  <c r="K973" i="3"/>
  <c r="H973" i="3"/>
  <c r="J973" i="3" s="1"/>
  <c r="K972" i="3"/>
  <c r="H972" i="3"/>
  <c r="J972" i="3" s="1"/>
  <c r="K971" i="3"/>
  <c r="H971" i="3"/>
  <c r="J971" i="3" s="1"/>
  <c r="K970" i="3"/>
  <c r="H970" i="3"/>
  <c r="J970" i="3" s="1"/>
  <c r="K969" i="3"/>
  <c r="J969" i="3"/>
  <c r="H969" i="3"/>
  <c r="K968" i="3"/>
  <c r="H968" i="3"/>
  <c r="J968" i="3" s="1"/>
  <c r="K967" i="3"/>
  <c r="H967" i="3"/>
  <c r="J967" i="3" s="1"/>
  <c r="K966" i="3"/>
  <c r="H966" i="3"/>
  <c r="J966" i="3" s="1"/>
  <c r="K965" i="3"/>
  <c r="H965" i="3"/>
  <c r="J965" i="3" s="1"/>
  <c r="K964" i="3"/>
  <c r="H964" i="3"/>
  <c r="J964" i="3" s="1"/>
  <c r="K963" i="3"/>
  <c r="H963" i="3"/>
  <c r="J963" i="3" s="1"/>
  <c r="K962" i="3"/>
  <c r="H962" i="3"/>
  <c r="J962" i="3" s="1"/>
  <c r="K961" i="3"/>
  <c r="H961" i="3"/>
  <c r="J961" i="3" s="1"/>
  <c r="K960" i="3"/>
  <c r="H960" i="3"/>
  <c r="J960" i="3" s="1"/>
  <c r="K959" i="3"/>
  <c r="H959" i="3"/>
  <c r="J959" i="3" s="1"/>
  <c r="K958" i="3"/>
  <c r="H958" i="3"/>
  <c r="J958" i="3" s="1"/>
  <c r="K957" i="3"/>
  <c r="H957" i="3"/>
  <c r="J957" i="3" s="1"/>
  <c r="K956" i="3"/>
  <c r="H956" i="3"/>
  <c r="J956" i="3" s="1"/>
  <c r="K955" i="3"/>
  <c r="H955" i="3"/>
  <c r="J955" i="3" s="1"/>
  <c r="K954" i="3"/>
  <c r="H954" i="3"/>
  <c r="J954" i="3" s="1"/>
  <c r="K953" i="3"/>
  <c r="H953" i="3"/>
  <c r="J953" i="3" s="1"/>
  <c r="K952" i="3"/>
  <c r="H952" i="3"/>
  <c r="J952" i="3" s="1"/>
  <c r="K951" i="3"/>
  <c r="H951" i="3"/>
  <c r="J951" i="3" s="1"/>
  <c r="K950" i="3"/>
  <c r="H950" i="3"/>
  <c r="J950" i="3" s="1"/>
  <c r="K949" i="3"/>
  <c r="H949" i="3"/>
  <c r="J949" i="3" s="1"/>
  <c r="K948" i="3"/>
  <c r="H948" i="3"/>
  <c r="J948" i="3" s="1"/>
  <c r="K947" i="3"/>
  <c r="H947" i="3"/>
  <c r="J947" i="3" s="1"/>
  <c r="K946" i="3"/>
  <c r="H946" i="3"/>
  <c r="J946" i="3" s="1"/>
  <c r="K945" i="3"/>
  <c r="H945" i="3"/>
  <c r="J945" i="3" s="1"/>
  <c r="K944" i="3"/>
  <c r="H944" i="3"/>
  <c r="J944" i="3" s="1"/>
  <c r="K943" i="3"/>
  <c r="H943" i="3"/>
  <c r="J943" i="3" s="1"/>
  <c r="K942" i="3"/>
  <c r="H942" i="3"/>
  <c r="J942" i="3" s="1"/>
  <c r="K941" i="3"/>
  <c r="H941" i="3"/>
  <c r="J941" i="3" s="1"/>
  <c r="K940" i="3"/>
  <c r="H940" i="3"/>
  <c r="J940" i="3" s="1"/>
  <c r="K939" i="3"/>
  <c r="H939" i="3"/>
  <c r="J939" i="3" s="1"/>
  <c r="K938" i="3"/>
  <c r="H938" i="3"/>
  <c r="J938" i="3" s="1"/>
  <c r="K937" i="3"/>
  <c r="H937" i="3"/>
  <c r="J937" i="3" s="1"/>
  <c r="K936" i="3"/>
  <c r="H936" i="3"/>
  <c r="J936" i="3" s="1"/>
  <c r="K935" i="3"/>
  <c r="H935" i="3"/>
  <c r="J935" i="3" s="1"/>
  <c r="K934" i="3"/>
  <c r="H934" i="3"/>
  <c r="J934" i="3" s="1"/>
  <c r="K933" i="3"/>
  <c r="H933" i="3"/>
  <c r="J933" i="3" s="1"/>
  <c r="K932" i="3"/>
  <c r="H932" i="3"/>
  <c r="J932" i="3" s="1"/>
  <c r="K931" i="3"/>
  <c r="H931" i="3"/>
  <c r="J931" i="3" s="1"/>
  <c r="K930" i="3"/>
  <c r="H930" i="3"/>
  <c r="J930" i="3" s="1"/>
  <c r="K929" i="3"/>
  <c r="H929" i="3"/>
  <c r="J929" i="3" s="1"/>
  <c r="K928" i="3"/>
  <c r="H928" i="3"/>
  <c r="J928" i="3" s="1"/>
  <c r="K927" i="3"/>
  <c r="H927" i="3"/>
  <c r="J927" i="3" s="1"/>
  <c r="K926" i="3"/>
  <c r="H926" i="3"/>
  <c r="J926" i="3" s="1"/>
  <c r="K925" i="3"/>
  <c r="H925" i="3"/>
  <c r="J925" i="3" s="1"/>
  <c r="K924" i="3"/>
  <c r="H924" i="3"/>
  <c r="J924" i="3" s="1"/>
  <c r="K923" i="3"/>
  <c r="H923" i="3"/>
  <c r="J923" i="3" s="1"/>
  <c r="K922" i="3"/>
  <c r="H922" i="3"/>
  <c r="J922" i="3" s="1"/>
  <c r="K921" i="3"/>
  <c r="H921" i="3"/>
  <c r="J921" i="3" s="1"/>
  <c r="K920" i="3"/>
  <c r="H920" i="3"/>
  <c r="J920" i="3" s="1"/>
  <c r="K919" i="3"/>
  <c r="J919" i="3"/>
  <c r="H919" i="3"/>
  <c r="K918" i="3"/>
  <c r="H918" i="3"/>
  <c r="J918" i="3" s="1"/>
  <c r="K917" i="3"/>
  <c r="H917" i="3"/>
  <c r="J917" i="3" s="1"/>
  <c r="K916" i="3"/>
  <c r="H916" i="3"/>
  <c r="J916" i="3" s="1"/>
  <c r="K915" i="3"/>
  <c r="H915" i="3"/>
  <c r="J915" i="3" s="1"/>
  <c r="K914" i="3"/>
  <c r="J914" i="3"/>
  <c r="H914" i="3"/>
  <c r="K913" i="3"/>
  <c r="H913" i="3"/>
  <c r="J913" i="3" s="1"/>
  <c r="K912" i="3"/>
  <c r="H912" i="3"/>
  <c r="J912" i="3" s="1"/>
  <c r="K911" i="3"/>
  <c r="H911" i="3"/>
  <c r="J911" i="3" s="1"/>
  <c r="K910" i="3"/>
  <c r="H910" i="3"/>
  <c r="J910" i="3" s="1"/>
  <c r="K909" i="3"/>
  <c r="H909" i="3"/>
  <c r="J909" i="3" s="1"/>
  <c r="K908" i="3"/>
  <c r="H908" i="3"/>
  <c r="J908" i="3" s="1"/>
  <c r="K907" i="3"/>
  <c r="H907" i="3"/>
  <c r="J907" i="3" s="1"/>
  <c r="K906" i="3"/>
  <c r="H906" i="3"/>
  <c r="J906" i="3" s="1"/>
  <c r="K905" i="3"/>
  <c r="H905" i="3"/>
  <c r="J905" i="3" s="1"/>
  <c r="K904" i="3"/>
  <c r="H904" i="3"/>
  <c r="J904" i="3" s="1"/>
  <c r="K903" i="3"/>
  <c r="H903" i="3"/>
  <c r="J903" i="3" s="1"/>
  <c r="K902" i="3"/>
  <c r="H902" i="3"/>
  <c r="J902" i="3" s="1"/>
  <c r="K901" i="3"/>
  <c r="H901" i="3"/>
  <c r="J901" i="3" s="1"/>
  <c r="K900" i="3"/>
  <c r="H900" i="3"/>
  <c r="J900" i="3" s="1"/>
  <c r="K899" i="3"/>
  <c r="H899" i="3"/>
  <c r="J899" i="3" s="1"/>
  <c r="K898" i="3"/>
  <c r="H898" i="3"/>
  <c r="J898" i="3" s="1"/>
  <c r="K897" i="3"/>
  <c r="H897" i="3"/>
  <c r="J897" i="3" s="1"/>
  <c r="K896" i="3"/>
  <c r="H896" i="3"/>
  <c r="J896" i="3" s="1"/>
  <c r="K895" i="3"/>
  <c r="H895" i="3"/>
  <c r="J895" i="3" s="1"/>
  <c r="K894" i="3"/>
  <c r="H894" i="3"/>
  <c r="J894" i="3" s="1"/>
  <c r="K893" i="3"/>
  <c r="H893" i="3"/>
  <c r="J893" i="3" s="1"/>
  <c r="K892" i="3"/>
  <c r="H892" i="3"/>
  <c r="J892" i="3" s="1"/>
  <c r="K891" i="3"/>
  <c r="H891" i="3"/>
  <c r="J891" i="3" s="1"/>
  <c r="K890" i="3"/>
  <c r="H890" i="3"/>
  <c r="J890" i="3" s="1"/>
  <c r="K889" i="3"/>
  <c r="H889" i="3"/>
  <c r="J889" i="3" s="1"/>
  <c r="K888" i="3"/>
  <c r="H888" i="3"/>
  <c r="J888" i="3" s="1"/>
  <c r="K887" i="3"/>
  <c r="H887" i="3"/>
  <c r="J887" i="3" s="1"/>
  <c r="K886" i="3"/>
  <c r="H886" i="3"/>
  <c r="J886" i="3" s="1"/>
  <c r="K885" i="3"/>
  <c r="H885" i="3"/>
  <c r="J885" i="3" s="1"/>
  <c r="K884" i="3"/>
  <c r="J884" i="3"/>
  <c r="H884" i="3"/>
  <c r="K883" i="3"/>
  <c r="H883" i="3"/>
  <c r="J883" i="3" s="1"/>
  <c r="K882" i="3"/>
  <c r="H882" i="3"/>
  <c r="J882" i="3" s="1"/>
  <c r="K881" i="3"/>
  <c r="H881" i="3"/>
  <c r="J881" i="3" s="1"/>
  <c r="K880" i="3"/>
  <c r="H880" i="3"/>
  <c r="J880" i="3" s="1"/>
  <c r="K879" i="3"/>
  <c r="H879" i="3"/>
  <c r="J879" i="3" s="1"/>
  <c r="K878" i="3"/>
  <c r="H878" i="3"/>
  <c r="J878" i="3" s="1"/>
  <c r="K877" i="3"/>
  <c r="H877" i="3"/>
  <c r="J877" i="3" s="1"/>
  <c r="K876" i="3"/>
  <c r="H876" i="3"/>
  <c r="J876" i="3" s="1"/>
  <c r="K875" i="3"/>
  <c r="H875" i="3"/>
  <c r="J875" i="3" s="1"/>
  <c r="K874" i="3"/>
  <c r="J874" i="3"/>
  <c r="H874" i="3"/>
  <c r="K873" i="3"/>
  <c r="H873" i="3"/>
  <c r="J873" i="3" s="1"/>
  <c r="K872" i="3"/>
  <c r="H872" i="3"/>
  <c r="J872" i="3" s="1"/>
  <c r="K871" i="3"/>
  <c r="H871" i="3"/>
  <c r="J871" i="3" s="1"/>
  <c r="K870" i="3"/>
  <c r="H870" i="3"/>
  <c r="J870" i="3" s="1"/>
  <c r="K869" i="3"/>
  <c r="H869" i="3"/>
  <c r="J869" i="3" s="1"/>
  <c r="K868" i="3"/>
  <c r="H868" i="3"/>
  <c r="J868" i="3" s="1"/>
  <c r="K867" i="3"/>
  <c r="H867" i="3"/>
  <c r="J867" i="3" s="1"/>
  <c r="K866" i="3"/>
  <c r="H866" i="3"/>
  <c r="J866" i="3" s="1"/>
  <c r="K865" i="3"/>
  <c r="H865" i="3"/>
  <c r="J865" i="3" s="1"/>
  <c r="K864" i="3"/>
  <c r="H864" i="3"/>
  <c r="J864" i="3" s="1"/>
  <c r="K863" i="3"/>
  <c r="H863" i="3"/>
  <c r="J863" i="3" s="1"/>
  <c r="K862" i="3"/>
  <c r="H862" i="3"/>
  <c r="J862" i="3" s="1"/>
  <c r="K861" i="3"/>
  <c r="H861" i="3"/>
  <c r="J861" i="3" s="1"/>
  <c r="K860" i="3"/>
  <c r="H860" i="3"/>
  <c r="J860" i="3" s="1"/>
  <c r="K859" i="3"/>
  <c r="H859" i="3"/>
  <c r="J859" i="3" s="1"/>
  <c r="K858" i="3"/>
  <c r="H858" i="3"/>
  <c r="J858" i="3" s="1"/>
  <c r="K857" i="3"/>
  <c r="H857" i="3"/>
  <c r="J857" i="3" s="1"/>
  <c r="K856" i="3"/>
  <c r="H856" i="3"/>
  <c r="J856" i="3" s="1"/>
  <c r="K855" i="3"/>
  <c r="H855" i="3"/>
  <c r="J855" i="3" s="1"/>
  <c r="K854" i="3"/>
  <c r="H854" i="3"/>
  <c r="J854" i="3" s="1"/>
  <c r="K853" i="3"/>
  <c r="H853" i="3"/>
  <c r="J853" i="3" s="1"/>
  <c r="K852" i="3"/>
  <c r="H852" i="3"/>
  <c r="J852" i="3" s="1"/>
  <c r="K851" i="3"/>
  <c r="H851" i="3"/>
  <c r="J851" i="3" s="1"/>
  <c r="K850" i="3"/>
  <c r="J850" i="3"/>
  <c r="H850" i="3"/>
  <c r="K849" i="3"/>
  <c r="H849" i="3"/>
  <c r="J849" i="3" s="1"/>
  <c r="K848" i="3"/>
  <c r="H848" i="3"/>
  <c r="J848" i="3" s="1"/>
  <c r="K847" i="3"/>
  <c r="H847" i="3"/>
  <c r="J847" i="3" s="1"/>
  <c r="K846" i="3"/>
  <c r="H846" i="3"/>
  <c r="J846" i="3" s="1"/>
  <c r="K845" i="3"/>
  <c r="H845" i="3"/>
  <c r="J845" i="3" s="1"/>
  <c r="K844" i="3"/>
  <c r="H844" i="3"/>
  <c r="J844" i="3" s="1"/>
  <c r="K843" i="3"/>
  <c r="H843" i="3"/>
  <c r="J843" i="3" s="1"/>
  <c r="K842" i="3"/>
  <c r="H842" i="3"/>
  <c r="J842" i="3" s="1"/>
  <c r="K841" i="3"/>
  <c r="H841" i="3"/>
  <c r="J841" i="3" s="1"/>
  <c r="K840" i="3"/>
  <c r="H840" i="3"/>
  <c r="J840" i="3" s="1"/>
  <c r="K839" i="3"/>
  <c r="H839" i="3"/>
  <c r="J839" i="3" s="1"/>
  <c r="K838" i="3"/>
  <c r="J838" i="3"/>
  <c r="H838" i="3"/>
  <c r="K837" i="3"/>
  <c r="H837" i="3"/>
  <c r="J837" i="3" s="1"/>
  <c r="K836" i="3"/>
  <c r="H836" i="3"/>
  <c r="J836" i="3" s="1"/>
  <c r="K835" i="3"/>
  <c r="H835" i="3"/>
  <c r="J835" i="3" s="1"/>
  <c r="K834" i="3"/>
  <c r="H834" i="3"/>
  <c r="J834" i="3" s="1"/>
  <c r="K833" i="3"/>
  <c r="H833" i="3"/>
  <c r="J833" i="3" s="1"/>
  <c r="K832" i="3"/>
  <c r="H832" i="3"/>
  <c r="J832" i="3" s="1"/>
  <c r="K831" i="3"/>
  <c r="H831" i="3"/>
  <c r="J831" i="3" s="1"/>
  <c r="K830" i="3"/>
  <c r="H830" i="3"/>
  <c r="J830" i="3" s="1"/>
  <c r="K829" i="3"/>
  <c r="H829" i="3"/>
  <c r="J829" i="3" s="1"/>
  <c r="K828" i="3"/>
  <c r="H828" i="3"/>
  <c r="J828" i="3" s="1"/>
  <c r="K827" i="3"/>
  <c r="H827" i="3"/>
  <c r="J827" i="3" s="1"/>
  <c r="K826" i="3"/>
  <c r="H826" i="3"/>
  <c r="J826" i="3" s="1"/>
  <c r="K825" i="3"/>
  <c r="H825" i="3"/>
  <c r="J825" i="3" s="1"/>
  <c r="K824" i="3"/>
  <c r="H824" i="3"/>
  <c r="J824" i="3" s="1"/>
  <c r="K823" i="3"/>
  <c r="H823" i="3"/>
  <c r="J823" i="3" s="1"/>
  <c r="K822" i="3"/>
  <c r="H822" i="3"/>
  <c r="J822" i="3" s="1"/>
  <c r="K821" i="3"/>
  <c r="H821" i="3"/>
  <c r="J821" i="3" s="1"/>
  <c r="K820" i="3"/>
  <c r="H820" i="3"/>
  <c r="J820" i="3" s="1"/>
  <c r="K819" i="3"/>
  <c r="J819" i="3"/>
  <c r="H819" i="3"/>
  <c r="K818" i="3"/>
  <c r="H818" i="3"/>
  <c r="J818" i="3" s="1"/>
  <c r="K817" i="3"/>
  <c r="H817" i="3"/>
  <c r="J817" i="3" s="1"/>
  <c r="K816" i="3"/>
  <c r="H816" i="3"/>
  <c r="J816" i="3" s="1"/>
  <c r="K815" i="3"/>
  <c r="H815" i="3"/>
  <c r="J815" i="3" s="1"/>
  <c r="K814" i="3"/>
  <c r="H814" i="3"/>
  <c r="J814" i="3" s="1"/>
  <c r="K813" i="3"/>
  <c r="H813" i="3"/>
  <c r="J813" i="3" s="1"/>
  <c r="K812" i="3"/>
  <c r="H812" i="3"/>
  <c r="J812" i="3" s="1"/>
  <c r="K811" i="3"/>
  <c r="H811" i="3"/>
  <c r="J811" i="3" s="1"/>
  <c r="K810" i="3"/>
  <c r="H810" i="3"/>
  <c r="J810" i="3" s="1"/>
  <c r="K809" i="3"/>
  <c r="H809" i="3"/>
  <c r="J809" i="3" s="1"/>
  <c r="K808" i="3"/>
  <c r="H808" i="3"/>
  <c r="J808" i="3" s="1"/>
  <c r="K807" i="3"/>
  <c r="H807" i="3"/>
  <c r="J807" i="3" s="1"/>
  <c r="K806" i="3"/>
  <c r="H806" i="3"/>
  <c r="J806" i="3" s="1"/>
  <c r="K805" i="3"/>
  <c r="H805" i="3"/>
  <c r="J805" i="3" s="1"/>
  <c r="K804" i="3"/>
  <c r="J804" i="3"/>
  <c r="H804" i="3"/>
  <c r="K803" i="3"/>
  <c r="H803" i="3"/>
  <c r="J803" i="3" s="1"/>
  <c r="K802" i="3"/>
  <c r="H802" i="3"/>
  <c r="J802" i="3" s="1"/>
  <c r="K801" i="3"/>
  <c r="H801" i="3"/>
  <c r="J801" i="3" s="1"/>
  <c r="K800" i="3"/>
  <c r="H800" i="3"/>
  <c r="J800" i="3" s="1"/>
  <c r="K799" i="3"/>
  <c r="H799" i="3"/>
  <c r="J799" i="3" s="1"/>
  <c r="K798" i="3"/>
  <c r="H798" i="3"/>
  <c r="J798" i="3" s="1"/>
  <c r="K797" i="3"/>
  <c r="H797" i="3"/>
  <c r="J797" i="3" s="1"/>
  <c r="K796" i="3"/>
  <c r="H796" i="3"/>
  <c r="J796" i="3" s="1"/>
  <c r="K795" i="3"/>
  <c r="H795" i="3"/>
  <c r="J795" i="3" s="1"/>
  <c r="K794" i="3"/>
  <c r="H794" i="3"/>
  <c r="J794" i="3" s="1"/>
  <c r="K793" i="3"/>
  <c r="H793" i="3"/>
  <c r="J793" i="3" s="1"/>
  <c r="K792" i="3"/>
  <c r="H792" i="3"/>
  <c r="J792" i="3" s="1"/>
  <c r="K791" i="3"/>
  <c r="H791" i="3"/>
  <c r="J791" i="3" s="1"/>
  <c r="K790" i="3"/>
  <c r="H790" i="3"/>
  <c r="J790" i="3" s="1"/>
  <c r="K789" i="3"/>
  <c r="H789" i="3"/>
  <c r="J789" i="3" s="1"/>
  <c r="K788" i="3"/>
  <c r="H788" i="3"/>
  <c r="J788" i="3" s="1"/>
  <c r="K787" i="3"/>
  <c r="H787" i="3"/>
  <c r="J787" i="3" s="1"/>
  <c r="K786" i="3"/>
  <c r="H786" i="3"/>
  <c r="J786" i="3" s="1"/>
  <c r="K785" i="3"/>
  <c r="H785" i="3"/>
  <c r="J785" i="3" s="1"/>
  <c r="K784" i="3"/>
  <c r="H784" i="3"/>
  <c r="J784" i="3" s="1"/>
  <c r="K783" i="3"/>
  <c r="H783" i="3"/>
  <c r="J783" i="3" s="1"/>
  <c r="K782" i="3"/>
  <c r="H782" i="3"/>
  <c r="J782" i="3" s="1"/>
  <c r="K781" i="3"/>
  <c r="H781" i="3"/>
  <c r="J781" i="3" s="1"/>
  <c r="K780" i="3"/>
  <c r="H780" i="3"/>
  <c r="J780" i="3" s="1"/>
  <c r="K779" i="3"/>
  <c r="H779" i="3"/>
  <c r="J779" i="3" s="1"/>
  <c r="K778" i="3"/>
  <c r="H778" i="3"/>
  <c r="J778" i="3" s="1"/>
  <c r="K777" i="3"/>
  <c r="H777" i="3"/>
  <c r="J777" i="3" s="1"/>
  <c r="K776" i="3"/>
  <c r="H776" i="3"/>
  <c r="J776" i="3" s="1"/>
  <c r="K775" i="3"/>
  <c r="H775" i="3"/>
  <c r="J775" i="3" s="1"/>
  <c r="K774" i="3"/>
  <c r="H774" i="3"/>
  <c r="J774" i="3" s="1"/>
  <c r="K773" i="3"/>
  <c r="J773" i="3"/>
  <c r="H773" i="3"/>
  <c r="K772" i="3"/>
  <c r="H772" i="3"/>
  <c r="J772" i="3" s="1"/>
  <c r="K771" i="3"/>
  <c r="H771" i="3"/>
  <c r="J771" i="3" s="1"/>
  <c r="K770" i="3"/>
  <c r="H770" i="3"/>
  <c r="J770" i="3" s="1"/>
  <c r="K769" i="3"/>
  <c r="H769" i="3"/>
  <c r="J769" i="3" s="1"/>
  <c r="K768" i="3"/>
  <c r="H768" i="3"/>
  <c r="J768" i="3" s="1"/>
  <c r="K767" i="3"/>
  <c r="H767" i="3"/>
  <c r="J767" i="3" s="1"/>
  <c r="K766" i="3"/>
  <c r="H766" i="3"/>
  <c r="J766" i="3" s="1"/>
  <c r="K765" i="3"/>
  <c r="H765" i="3"/>
  <c r="J765" i="3" s="1"/>
  <c r="K764" i="3"/>
  <c r="H764" i="3"/>
  <c r="J764" i="3" s="1"/>
  <c r="K763" i="3"/>
  <c r="H763" i="3"/>
  <c r="J763" i="3" s="1"/>
  <c r="K762" i="3"/>
  <c r="H762" i="3"/>
  <c r="J762" i="3" s="1"/>
  <c r="K761" i="3"/>
  <c r="H761" i="3"/>
  <c r="J761" i="3" s="1"/>
  <c r="K760" i="3"/>
  <c r="H760" i="3"/>
  <c r="J760" i="3" s="1"/>
  <c r="K759" i="3"/>
  <c r="H759" i="3"/>
  <c r="J759" i="3" s="1"/>
  <c r="K758" i="3"/>
  <c r="H758" i="3"/>
  <c r="J758" i="3" s="1"/>
  <c r="K757" i="3"/>
  <c r="H757" i="3"/>
  <c r="J757" i="3" s="1"/>
  <c r="K756" i="3"/>
  <c r="H756" i="3"/>
  <c r="J756" i="3" s="1"/>
  <c r="K755" i="3"/>
  <c r="H755" i="3"/>
  <c r="J755" i="3" s="1"/>
  <c r="K754" i="3"/>
  <c r="H754" i="3"/>
  <c r="J754" i="3" s="1"/>
  <c r="K753" i="3"/>
  <c r="H753" i="3"/>
  <c r="J753" i="3" s="1"/>
  <c r="K752" i="3"/>
  <c r="H752" i="3"/>
  <c r="J752" i="3" s="1"/>
  <c r="K751" i="3"/>
  <c r="H751" i="3"/>
  <c r="J751" i="3" s="1"/>
  <c r="K750" i="3"/>
  <c r="H750" i="3"/>
  <c r="J750" i="3" s="1"/>
  <c r="K749" i="3"/>
  <c r="H749" i="3"/>
  <c r="J749" i="3" s="1"/>
  <c r="K748" i="3"/>
  <c r="H748" i="3"/>
  <c r="J748" i="3" s="1"/>
  <c r="K747" i="3"/>
  <c r="H747" i="3"/>
  <c r="J747" i="3" s="1"/>
  <c r="K746" i="3"/>
  <c r="H746" i="3"/>
  <c r="J746" i="3" s="1"/>
  <c r="K745" i="3"/>
  <c r="H745" i="3"/>
  <c r="J745" i="3" s="1"/>
  <c r="K744" i="3"/>
  <c r="H744" i="3"/>
  <c r="J744" i="3" s="1"/>
  <c r="K743" i="3"/>
  <c r="H743" i="3"/>
  <c r="J743" i="3" s="1"/>
  <c r="K742" i="3"/>
  <c r="H742" i="3"/>
  <c r="J742" i="3" s="1"/>
  <c r="K741" i="3"/>
  <c r="H741" i="3"/>
  <c r="J741" i="3" s="1"/>
  <c r="K740" i="3"/>
  <c r="H740" i="3"/>
  <c r="J740" i="3" s="1"/>
  <c r="K739" i="3"/>
  <c r="H739" i="3"/>
  <c r="J739" i="3" s="1"/>
  <c r="K738" i="3"/>
  <c r="H738" i="3"/>
  <c r="J738" i="3" s="1"/>
  <c r="K737" i="3"/>
  <c r="H737" i="3"/>
  <c r="J737" i="3" s="1"/>
  <c r="K736" i="3"/>
  <c r="H736" i="3"/>
  <c r="J736" i="3" s="1"/>
  <c r="K735" i="3"/>
  <c r="H735" i="3"/>
  <c r="J735" i="3" s="1"/>
  <c r="K734" i="3"/>
  <c r="H734" i="3"/>
  <c r="J734" i="3" s="1"/>
  <c r="K733" i="3"/>
  <c r="H733" i="3"/>
  <c r="J733" i="3" s="1"/>
  <c r="K732" i="3"/>
  <c r="H732" i="3"/>
  <c r="J732" i="3" s="1"/>
  <c r="K731" i="3"/>
  <c r="J731" i="3"/>
  <c r="H731" i="3"/>
  <c r="K730" i="3"/>
  <c r="H730" i="3"/>
  <c r="J730" i="3" s="1"/>
  <c r="K729" i="3"/>
  <c r="H729" i="3"/>
  <c r="J729" i="3" s="1"/>
  <c r="K728" i="3"/>
  <c r="H728" i="3"/>
  <c r="J728" i="3" s="1"/>
  <c r="K727" i="3"/>
  <c r="H727" i="3"/>
  <c r="J727" i="3" s="1"/>
  <c r="K726" i="3"/>
  <c r="H726" i="3"/>
  <c r="J726" i="3" s="1"/>
  <c r="K725" i="3"/>
  <c r="H725" i="3"/>
  <c r="J725" i="3" s="1"/>
  <c r="K724" i="3"/>
  <c r="H724" i="3"/>
  <c r="J724" i="3" s="1"/>
  <c r="K723" i="3"/>
  <c r="H723" i="3"/>
  <c r="J723" i="3" s="1"/>
  <c r="K722" i="3"/>
  <c r="H722" i="3"/>
  <c r="J722" i="3" s="1"/>
  <c r="K721" i="3"/>
  <c r="H721" i="3"/>
  <c r="J721" i="3" s="1"/>
  <c r="K720" i="3"/>
  <c r="H720" i="3"/>
  <c r="J720" i="3" s="1"/>
  <c r="K719" i="3"/>
  <c r="H719" i="3"/>
  <c r="J719" i="3" s="1"/>
  <c r="K718" i="3"/>
  <c r="H718" i="3"/>
  <c r="J718" i="3" s="1"/>
  <c r="K717" i="3"/>
  <c r="H717" i="3"/>
  <c r="J717" i="3" s="1"/>
  <c r="K716" i="3"/>
  <c r="H716" i="3"/>
  <c r="J716" i="3" s="1"/>
  <c r="K715" i="3"/>
  <c r="H715" i="3"/>
  <c r="J715" i="3" s="1"/>
  <c r="K714" i="3"/>
  <c r="H714" i="3"/>
  <c r="J714" i="3" s="1"/>
  <c r="K713" i="3"/>
  <c r="H713" i="3"/>
  <c r="J713" i="3" s="1"/>
  <c r="K712" i="3"/>
  <c r="H712" i="3"/>
  <c r="J712" i="3" s="1"/>
  <c r="K711" i="3"/>
  <c r="H711" i="3"/>
  <c r="J711" i="3" s="1"/>
  <c r="K710" i="3"/>
  <c r="H710" i="3"/>
  <c r="J710" i="3" s="1"/>
  <c r="K709" i="3"/>
  <c r="H709" i="3"/>
  <c r="J709" i="3" s="1"/>
  <c r="K708" i="3"/>
  <c r="H708" i="3"/>
  <c r="J708" i="3" s="1"/>
  <c r="K707" i="3"/>
  <c r="H707" i="3"/>
  <c r="J707" i="3" s="1"/>
  <c r="K706" i="3"/>
  <c r="H706" i="3"/>
  <c r="J706" i="3" s="1"/>
  <c r="K705" i="3"/>
  <c r="H705" i="3"/>
  <c r="J705" i="3" s="1"/>
  <c r="K704" i="3"/>
  <c r="H704" i="3"/>
  <c r="J704" i="3" s="1"/>
  <c r="K703" i="3"/>
  <c r="H703" i="3"/>
  <c r="J703" i="3" s="1"/>
  <c r="K702" i="3"/>
  <c r="H702" i="3"/>
  <c r="J702" i="3" s="1"/>
  <c r="K701" i="3"/>
  <c r="H701" i="3"/>
  <c r="J701" i="3" s="1"/>
  <c r="K700" i="3"/>
  <c r="H700" i="3"/>
  <c r="J700" i="3" s="1"/>
  <c r="K699" i="3"/>
  <c r="H699" i="3"/>
  <c r="J699" i="3" s="1"/>
  <c r="K698" i="3"/>
  <c r="H698" i="3"/>
  <c r="J698" i="3" s="1"/>
  <c r="K697" i="3"/>
  <c r="H697" i="3"/>
  <c r="J697" i="3" s="1"/>
  <c r="K696" i="3"/>
  <c r="H696" i="3"/>
  <c r="J696" i="3" s="1"/>
  <c r="K695" i="3"/>
  <c r="H695" i="3"/>
  <c r="J695" i="3" s="1"/>
  <c r="K694" i="3"/>
  <c r="H694" i="3"/>
  <c r="J694" i="3" s="1"/>
  <c r="K693" i="3"/>
  <c r="H693" i="3"/>
  <c r="J693" i="3" s="1"/>
  <c r="K692" i="3"/>
  <c r="H692" i="3"/>
  <c r="J692" i="3" s="1"/>
  <c r="K691" i="3"/>
  <c r="H691" i="3"/>
  <c r="J691" i="3" s="1"/>
  <c r="K690" i="3"/>
  <c r="H690" i="3"/>
  <c r="J690" i="3" s="1"/>
  <c r="K689" i="3"/>
  <c r="J689" i="3"/>
  <c r="H689" i="3"/>
  <c r="K688" i="3"/>
  <c r="H688" i="3"/>
  <c r="J688" i="3" s="1"/>
  <c r="K687" i="3"/>
  <c r="H687" i="3"/>
  <c r="J687" i="3" s="1"/>
  <c r="K686" i="3"/>
  <c r="H686" i="3"/>
  <c r="J686" i="3" s="1"/>
  <c r="K685" i="3"/>
  <c r="H685" i="3"/>
  <c r="J685" i="3" s="1"/>
  <c r="K684" i="3"/>
  <c r="H684" i="3"/>
  <c r="J684" i="3" s="1"/>
  <c r="K683" i="3"/>
  <c r="H683" i="3"/>
  <c r="J683" i="3" s="1"/>
  <c r="K682" i="3"/>
  <c r="H682" i="3"/>
  <c r="J682" i="3" s="1"/>
  <c r="K681" i="3"/>
  <c r="H681" i="3"/>
  <c r="J681" i="3" s="1"/>
  <c r="K680" i="3"/>
  <c r="H680" i="3"/>
  <c r="J680" i="3" s="1"/>
  <c r="K679" i="3"/>
  <c r="H679" i="3"/>
  <c r="J679" i="3" s="1"/>
  <c r="K678" i="3"/>
  <c r="H678" i="3"/>
  <c r="J678" i="3" s="1"/>
  <c r="K677" i="3"/>
  <c r="H677" i="3"/>
  <c r="J677" i="3" s="1"/>
  <c r="K676" i="3"/>
  <c r="H676" i="3"/>
  <c r="J676" i="3" s="1"/>
  <c r="K675" i="3"/>
  <c r="H675" i="3"/>
  <c r="J675" i="3" s="1"/>
  <c r="K674" i="3"/>
  <c r="H674" i="3"/>
  <c r="J674" i="3" s="1"/>
  <c r="K673" i="3"/>
  <c r="H673" i="3"/>
  <c r="J673" i="3" s="1"/>
  <c r="K672" i="3"/>
  <c r="H672" i="3"/>
  <c r="J672" i="3" s="1"/>
  <c r="K671" i="3"/>
  <c r="H671" i="3"/>
  <c r="J671" i="3" s="1"/>
  <c r="K670" i="3"/>
  <c r="H670" i="3"/>
  <c r="J670" i="3" s="1"/>
  <c r="K669" i="3"/>
  <c r="H669" i="3"/>
  <c r="J669" i="3" s="1"/>
  <c r="K668" i="3"/>
  <c r="H668" i="3"/>
  <c r="J668" i="3" s="1"/>
  <c r="K667" i="3"/>
  <c r="H667" i="3"/>
  <c r="J667" i="3" s="1"/>
  <c r="K666" i="3"/>
  <c r="H666" i="3"/>
  <c r="J666" i="3" s="1"/>
  <c r="K665" i="3"/>
  <c r="H665" i="3"/>
  <c r="J665" i="3" s="1"/>
  <c r="K664" i="3"/>
  <c r="J664" i="3"/>
  <c r="H664" i="3"/>
  <c r="K663" i="3"/>
  <c r="H663" i="3"/>
  <c r="J663" i="3" s="1"/>
  <c r="K662" i="3"/>
  <c r="H662" i="3"/>
  <c r="J662" i="3" s="1"/>
  <c r="K661" i="3"/>
  <c r="H661" i="3"/>
  <c r="J661" i="3" s="1"/>
  <c r="K660" i="3"/>
  <c r="H660" i="3"/>
  <c r="J660" i="3" s="1"/>
  <c r="K659" i="3"/>
  <c r="H659" i="3"/>
  <c r="J659" i="3" s="1"/>
  <c r="K658" i="3"/>
  <c r="H658" i="3"/>
  <c r="J658" i="3" s="1"/>
  <c r="K657" i="3"/>
  <c r="J657" i="3"/>
  <c r="H657" i="3"/>
  <c r="K656" i="3"/>
  <c r="H656" i="3"/>
  <c r="J656" i="3" s="1"/>
  <c r="K655" i="3"/>
  <c r="H655" i="3"/>
  <c r="J655" i="3" s="1"/>
  <c r="K654" i="3"/>
  <c r="H654" i="3"/>
  <c r="J654" i="3" s="1"/>
  <c r="K653" i="3"/>
  <c r="J653" i="3"/>
  <c r="H653" i="3"/>
  <c r="K652" i="3"/>
  <c r="H652" i="3"/>
  <c r="J652" i="3" s="1"/>
  <c r="K651" i="3"/>
  <c r="H651" i="3"/>
  <c r="J651" i="3" s="1"/>
  <c r="K650" i="3"/>
  <c r="H650" i="3"/>
  <c r="J650" i="3" s="1"/>
  <c r="K649" i="3"/>
  <c r="H649" i="3"/>
  <c r="J649" i="3" s="1"/>
  <c r="K648" i="3"/>
  <c r="H648" i="3"/>
  <c r="J648" i="3" s="1"/>
  <c r="K647" i="3"/>
  <c r="H647" i="3"/>
  <c r="J647" i="3" s="1"/>
  <c r="K646" i="3"/>
  <c r="H646" i="3"/>
  <c r="J646" i="3" s="1"/>
  <c r="K645" i="3"/>
  <c r="H645" i="3"/>
  <c r="J645" i="3" s="1"/>
  <c r="K644" i="3"/>
  <c r="H644" i="3"/>
  <c r="J644" i="3" s="1"/>
  <c r="K643" i="3"/>
  <c r="H643" i="3"/>
  <c r="J643" i="3" s="1"/>
  <c r="K642" i="3"/>
  <c r="H642" i="3"/>
  <c r="J642" i="3" s="1"/>
  <c r="K641" i="3"/>
  <c r="H641" i="3"/>
  <c r="J641" i="3" s="1"/>
  <c r="K640" i="3"/>
  <c r="H640" i="3"/>
  <c r="J640" i="3" s="1"/>
  <c r="K639" i="3"/>
  <c r="H639" i="3"/>
  <c r="J639" i="3" s="1"/>
  <c r="K638" i="3"/>
  <c r="H638" i="3"/>
  <c r="J638" i="3" s="1"/>
  <c r="K637" i="3"/>
  <c r="H637" i="3"/>
  <c r="J637" i="3" s="1"/>
  <c r="K636" i="3"/>
  <c r="H636" i="3"/>
  <c r="J636" i="3" s="1"/>
  <c r="K635" i="3"/>
  <c r="H635" i="3"/>
  <c r="J635" i="3" s="1"/>
  <c r="K634" i="3"/>
  <c r="J634" i="3"/>
  <c r="H634" i="3"/>
  <c r="K633" i="3"/>
  <c r="H633" i="3"/>
  <c r="J633" i="3" s="1"/>
  <c r="K632" i="3"/>
  <c r="H632" i="3"/>
  <c r="J632" i="3" s="1"/>
  <c r="K631" i="3"/>
  <c r="H631" i="3"/>
  <c r="J631" i="3" s="1"/>
  <c r="K630" i="3"/>
  <c r="H630" i="3"/>
  <c r="J630" i="3" s="1"/>
  <c r="K629" i="3"/>
  <c r="J629" i="3"/>
  <c r="H629" i="3"/>
  <c r="K628" i="3"/>
  <c r="H628" i="3"/>
  <c r="J628" i="3" s="1"/>
  <c r="K627" i="3"/>
  <c r="H627" i="3"/>
  <c r="J627" i="3" s="1"/>
  <c r="K626" i="3"/>
  <c r="H626" i="3"/>
  <c r="J626" i="3" s="1"/>
  <c r="K625" i="3"/>
  <c r="H625" i="3"/>
  <c r="J625" i="3" s="1"/>
  <c r="K624" i="3"/>
  <c r="H624" i="3"/>
  <c r="J624" i="3" s="1"/>
  <c r="K623" i="3"/>
  <c r="H623" i="3"/>
  <c r="J623" i="3" s="1"/>
  <c r="K622" i="3"/>
  <c r="H622" i="3"/>
  <c r="J622" i="3" s="1"/>
  <c r="K621" i="3"/>
  <c r="H621" i="3"/>
  <c r="J621" i="3" s="1"/>
  <c r="K620" i="3"/>
  <c r="H620" i="3"/>
  <c r="J620" i="3" s="1"/>
  <c r="K619" i="3"/>
  <c r="H619" i="3"/>
  <c r="J619" i="3" s="1"/>
  <c r="K618" i="3"/>
  <c r="H618" i="3"/>
  <c r="J618" i="3" s="1"/>
  <c r="K617" i="3"/>
  <c r="H617" i="3"/>
  <c r="J617" i="3" s="1"/>
  <c r="K616" i="3"/>
  <c r="H616" i="3"/>
  <c r="J616" i="3" s="1"/>
  <c r="K615" i="3"/>
  <c r="H615" i="3"/>
  <c r="J615" i="3" s="1"/>
  <c r="K614" i="3"/>
  <c r="H614" i="3"/>
  <c r="J614" i="3" s="1"/>
  <c r="K613" i="3"/>
  <c r="H613" i="3"/>
  <c r="J613" i="3" s="1"/>
  <c r="K612" i="3"/>
  <c r="H612" i="3"/>
  <c r="J612" i="3" s="1"/>
  <c r="K611" i="3"/>
  <c r="H611" i="3"/>
  <c r="J611" i="3" s="1"/>
  <c r="K610" i="3"/>
  <c r="H610" i="3"/>
  <c r="J610" i="3" s="1"/>
  <c r="K609" i="3"/>
  <c r="H609" i="3"/>
  <c r="J609" i="3" s="1"/>
  <c r="K608" i="3"/>
  <c r="H608" i="3"/>
  <c r="J608" i="3" s="1"/>
  <c r="K607" i="3"/>
  <c r="H607" i="3"/>
  <c r="J607" i="3" s="1"/>
  <c r="K606" i="3"/>
  <c r="H606" i="3"/>
  <c r="J606" i="3" s="1"/>
  <c r="K605" i="3"/>
  <c r="H605" i="3"/>
  <c r="J605" i="3" s="1"/>
  <c r="K604" i="3"/>
  <c r="H604" i="3"/>
  <c r="J604" i="3" s="1"/>
  <c r="K603" i="3"/>
  <c r="J603" i="3"/>
  <c r="H603" i="3"/>
  <c r="K602" i="3"/>
  <c r="H602" i="3"/>
  <c r="J602" i="3" s="1"/>
  <c r="K601" i="3"/>
  <c r="J601" i="3"/>
  <c r="H601" i="3"/>
  <c r="K600" i="3"/>
  <c r="H600" i="3"/>
  <c r="J600" i="3" s="1"/>
  <c r="K599" i="3"/>
  <c r="J599" i="3"/>
  <c r="H599" i="3"/>
  <c r="K598" i="3"/>
  <c r="J598" i="3"/>
  <c r="H598" i="3"/>
  <c r="K597" i="3"/>
  <c r="H597" i="3"/>
  <c r="J597" i="3" s="1"/>
  <c r="K596" i="3"/>
  <c r="J596" i="3"/>
  <c r="H596" i="3"/>
  <c r="K595" i="3"/>
  <c r="H595" i="3"/>
  <c r="J595" i="3" s="1"/>
  <c r="K594" i="3"/>
  <c r="H594" i="3"/>
  <c r="J594" i="3" s="1"/>
  <c r="K593" i="3"/>
  <c r="H593" i="3"/>
  <c r="J593" i="3" s="1"/>
  <c r="K592" i="3"/>
  <c r="H592" i="3"/>
  <c r="J592" i="3" s="1"/>
  <c r="K591" i="3"/>
  <c r="H591" i="3"/>
  <c r="J591" i="3" s="1"/>
  <c r="K590" i="3"/>
  <c r="H590" i="3"/>
  <c r="J590" i="3" s="1"/>
  <c r="K589" i="3"/>
  <c r="J589" i="3"/>
  <c r="H589" i="3"/>
  <c r="K588" i="3"/>
  <c r="H588" i="3"/>
  <c r="J588" i="3" s="1"/>
  <c r="K587" i="3"/>
  <c r="H587" i="3"/>
  <c r="J587" i="3" s="1"/>
  <c r="K586" i="3"/>
  <c r="H586" i="3"/>
  <c r="J586" i="3" s="1"/>
  <c r="K585" i="3"/>
  <c r="H585" i="3"/>
  <c r="J585" i="3" s="1"/>
  <c r="K584" i="3"/>
  <c r="H584" i="3"/>
  <c r="J584" i="3" s="1"/>
  <c r="K583" i="3"/>
  <c r="H583" i="3"/>
  <c r="J583" i="3" s="1"/>
  <c r="K582" i="3"/>
  <c r="H582" i="3"/>
  <c r="J582" i="3" s="1"/>
  <c r="K581" i="3"/>
  <c r="H581" i="3"/>
  <c r="J581" i="3" s="1"/>
  <c r="K580" i="3"/>
  <c r="H580" i="3"/>
  <c r="J580" i="3" s="1"/>
  <c r="K579" i="3"/>
  <c r="H579" i="3"/>
  <c r="J579" i="3" s="1"/>
  <c r="K578" i="3"/>
  <c r="H578" i="3"/>
  <c r="J578" i="3" s="1"/>
  <c r="K577" i="3"/>
  <c r="H577" i="3"/>
  <c r="J577" i="3" s="1"/>
  <c r="K576" i="3"/>
  <c r="H576" i="3"/>
  <c r="J576" i="3" s="1"/>
  <c r="K575" i="3"/>
  <c r="H575" i="3"/>
  <c r="J575" i="3" s="1"/>
  <c r="K574" i="3"/>
  <c r="H574" i="3"/>
  <c r="J574" i="3" s="1"/>
  <c r="K573" i="3"/>
  <c r="H573" i="3"/>
  <c r="J573" i="3" s="1"/>
  <c r="K572" i="3"/>
  <c r="H572" i="3"/>
  <c r="J572" i="3" s="1"/>
  <c r="K571" i="3"/>
  <c r="H571" i="3"/>
  <c r="J571" i="3" s="1"/>
  <c r="K570" i="3"/>
  <c r="H570" i="3"/>
  <c r="J570" i="3" s="1"/>
  <c r="K569" i="3"/>
  <c r="H569" i="3"/>
  <c r="J569" i="3" s="1"/>
  <c r="K568" i="3"/>
  <c r="H568" i="3"/>
  <c r="J568" i="3" s="1"/>
  <c r="K567" i="3"/>
  <c r="H567" i="3"/>
  <c r="J567" i="3" s="1"/>
  <c r="K566" i="3"/>
  <c r="H566" i="3"/>
  <c r="J566" i="3" s="1"/>
  <c r="K565" i="3"/>
  <c r="H565" i="3"/>
  <c r="J565" i="3" s="1"/>
  <c r="K564" i="3"/>
  <c r="H564" i="3"/>
  <c r="J564" i="3" s="1"/>
  <c r="K563" i="3"/>
  <c r="H563" i="3"/>
  <c r="J563" i="3" s="1"/>
  <c r="K562" i="3"/>
  <c r="H562" i="3"/>
  <c r="J562" i="3" s="1"/>
  <c r="K561" i="3"/>
  <c r="H561" i="3"/>
  <c r="J561" i="3" s="1"/>
  <c r="K560" i="3"/>
  <c r="H560" i="3"/>
  <c r="J560" i="3" s="1"/>
  <c r="K559" i="3"/>
  <c r="J559" i="3"/>
  <c r="H559" i="3"/>
  <c r="K558" i="3"/>
  <c r="H558" i="3"/>
  <c r="J558" i="3" s="1"/>
  <c r="K557" i="3"/>
  <c r="H557" i="3"/>
  <c r="J557" i="3" s="1"/>
  <c r="K556" i="3"/>
  <c r="H556" i="3"/>
  <c r="J556" i="3" s="1"/>
  <c r="K555" i="3"/>
  <c r="H555" i="3"/>
  <c r="J555" i="3" s="1"/>
  <c r="K554" i="3"/>
  <c r="H554" i="3"/>
  <c r="J554" i="3" s="1"/>
  <c r="K553" i="3"/>
  <c r="H553" i="3"/>
  <c r="J553" i="3" s="1"/>
  <c r="K552" i="3"/>
  <c r="H552" i="3"/>
  <c r="J552" i="3" s="1"/>
  <c r="K551" i="3"/>
  <c r="H551" i="3"/>
  <c r="J551" i="3" s="1"/>
  <c r="K550" i="3"/>
  <c r="H550" i="3"/>
  <c r="J550" i="3" s="1"/>
  <c r="K549" i="3"/>
  <c r="H549" i="3"/>
  <c r="J549" i="3" s="1"/>
  <c r="K548" i="3"/>
  <c r="H548" i="3"/>
  <c r="J548" i="3" s="1"/>
  <c r="K547" i="3"/>
  <c r="H547" i="3"/>
  <c r="J547" i="3" s="1"/>
  <c r="K546" i="3"/>
  <c r="H546" i="3"/>
  <c r="J546" i="3" s="1"/>
  <c r="K545" i="3"/>
  <c r="H545" i="3"/>
  <c r="J545" i="3" s="1"/>
  <c r="K544" i="3"/>
  <c r="H544" i="3"/>
  <c r="J544" i="3" s="1"/>
  <c r="K543" i="3"/>
  <c r="H543" i="3"/>
  <c r="J543" i="3" s="1"/>
  <c r="K542" i="3"/>
  <c r="H542" i="3"/>
  <c r="J542" i="3" s="1"/>
  <c r="K541" i="3"/>
  <c r="H541" i="3"/>
  <c r="J541" i="3" s="1"/>
  <c r="K540" i="3"/>
  <c r="H540" i="3"/>
  <c r="J540" i="3" s="1"/>
  <c r="K539" i="3"/>
  <c r="H539" i="3"/>
  <c r="J539" i="3" s="1"/>
  <c r="K538" i="3"/>
  <c r="H538" i="3"/>
  <c r="J538" i="3" s="1"/>
  <c r="K537" i="3"/>
  <c r="H537" i="3"/>
  <c r="J537" i="3" s="1"/>
  <c r="K536" i="3"/>
  <c r="H536" i="3"/>
  <c r="J536" i="3" s="1"/>
  <c r="K535" i="3"/>
  <c r="H535" i="3"/>
  <c r="J535" i="3" s="1"/>
  <c r="K534" i="3"/>
  <c r="H534" i="3"/>
  <c r="J534" i="3" s="1"/>
  <c r="K533" i="3"/>
  <c r="H533" i="3"/>
  <c r="J533" i="3" s="1"/>
  <c r="K532" i="3"/>
  <c r="H532" i="3"/>
  <c r="J532" i="3" s="1"/>
  <c r="K531" i="3"/>
  <c r="H531" i="3"/>
  <c r="J531" i="3" s="1"/>
  <c r="K530" i="3"/>
  <c r="H530" i="3"/>
  <c r="J530" i="3" s="1"/>
  <c r="K529" i="3"/>
  <c r="H529" i="3"/>
  <c r="J529" i="3" s="1"/>
  <c r="K528" i="3"/>
  <c r="H528" i="3"/>
  <c r="J528" i="3" s="1"/>
  <c r="K527" i="3"/>
  <c r="H527" i="3"/>
  <c r="J527" i="3" s="1"/>
  <c r="K526" i="3"/>
  <c r="H526" i="3"/>
  <c r="J526" i="3" s="1"/>
  <c r="K525" i="3"/>
  <c r="H525" i="3"/>
  <c r="J525" i="3" s="1"/>
  <c r="K524" i="3"/>
  <c r="H524" i="3"/>
  <c r="J524" i="3" s="1"/>
  <c r="K523" i="3"/>
  <c r="H523" i="3"/>
  <c r="J523" i="3" s="1"/>
  <c r="K522" i="3"/>
  <c r="H522" i="3"/>
  <c r="J522" i="3" s="1"/>
  <c r="K521" i="3"/>
  <c r="H521" i="3"/>
  <c r="J521" i="3" s="1"/>
  <c r="K520" i="3"/>
  <c r="H520" i="3"/>
  <c r="J520" i="3" s="1"/>
  <c r="K519" i="3"/>
  <c r="H519" i="3"/>
  <c r="J519" i="3" s="1"/>
  <c r="K518" i="3"/>
  <c r="H518" i="3"/>
  <c r="J518" i="3" s="1"/>
  <c r="K517" i="3"/>
  <c r="H517" i="3"/>
  <c r="J517" i="3" s="1"/>
  <c r="K516" i="3"/>
  <c r="H516" i="3"/>
  <c r="J516" i="3" s="1"/>
  <c r="K515" i="3"/>
  <c r="H515" i="3"/>
  <c r="J515" i="3" s="1"/>
  <c r="K514" i="3"/>
  <c r="H514" i="3"/>
  <c r="J514" i="3" s="1"/>
  <c r="K513" i="3"/>
  <c r="H513" i="3"/>
  <c r="J513" i="3" s="1"/>
  <c r="K512" i="3"/>
  <c r="H512" i="3"/>
  <c r="J512" i="3" s="1"/>
  <c r="K511" i="3"/>
  <c r="H511" i="3"/>
  <c r="J511" i="3" s="1"/>
  <c r="K510" i="3"/>
  <c r="H510" i="3"/>
  <c r="J510" i="3" s="1"/>
  <c r="K509" i="3"/>
  <c r="H509" i="3"/>
  <c r="J509" i="3" s="1"/>
  <c r="K508" i="3"/>
  <c r="J508" i="3"/>
  <c r="H508" i="3"/>
  <c r="K507" i="3"/>
  <c r="H507" i="3"/>
  <c r="J507" i="3" s="1"/>
  <c r="K506" i="3"/>
  <c r="H506" i="3"/>
  <c r="J506" i="3" s="1"/>
  <c r="K505" i="3"/>
  <c r="H505" i="3"/>
  <c r="J505" i="3" s="1"/>
  <c r="K504" i="3"/>
  <c r="H504" i="3"/>
  <c r="J504" i="3" s="1"/>
  <c r="K503" i="3"/>
  <c r="H503" i="3"/>
  <c r="J503" i="3" s="1"/>
  <c r="K502" i="3"/>
  <c r="H502" i="3"/>
  <c r="J502" i="3" s="1"/>
  <c r="K501" i="3"/>
  <c r="H501" i="3"/>
  <c r="J501" i="3" s="1"/>
  <c r="K500" i="3"/>
  <c r="H500" i="3"/>
  <c r="J500" i="3" s="1"/>
  <c r="K499" i="3"/>
  <c r="J499" i="3"/>
  <c r="H499" i="3"/>
  <c r="K498" i="3"/>
  <c r="H498" i="3"/>
  <c r="J498" i="3" s="1"/>
  <c r="K497" i="3"/>
  <c r="H497" i="3"/>
  <c r="J497" i="3" s="1"/>
  <c r="K496" i="3"/>
  <c r="H496" i="3"/>
  <c r="J496" i="3" s="1"/>
  <c r="K495" i="3"/>
  <c r="H495" i="3"/>
  <c r="J495" i="3" s="1"/>
  <c r="K494" i="3"/>
  <c r="H494" i="3"/>
  <c r="J494" i="3" s="1"/>
  <c r="K493" i="3"/>
  <c r="H493" i="3"/>
  <c r="J493" i="3" s="1"/>
  <c r="K492" i="3"/>
  <c r="H492" i="3"/>
  <c r="J492" i="3" s="1"/>
  <c r="K491" i="3"/>
  <c r="H491" i="3"/>
  <c r="J491" i="3" s="1"/>
  <c r="K490" i="3"/>
  <c r="H490" i="3"/>
  <c r="J490" i="3" s="1"/>
  <c r="K489" i="3"/>
  <c r="H489" i="3"/>
  <c r="J489" i="3" s="1"/>
  <c r="K488" i="3"/>
  <c r="H488" i="3"/>
  <c r="J488" i="3" s="1"/>
  <c r="K487" i="3"/>
  <c r="H487" i="3"/>
  <c r="J487" i="3" s="1"/>
  <c r="K486" i="3"/>
  <c r="H486" i="3"/>
  <c r="J486" i="3" s="1"/>
  <c r="K485" i="3"/>
  <c r="H485" i="3"/>
  <c r="J485" i="3" s="1"/>
  <c r="K484" i="3"/>
  <c r="H484" i="3"/>
  <c r="J484" i="3" s="1"/>
  <c r="K483" i="3"/>
  <c r="H483" i="3"/>
  <c r="J483" i="3" s="1"/>
  <c r="K482" i="3"/>
  <c r="H482" i="3"/>
  <c r="J482" i="3" s="1"/>
  <c r="K481" i="3"/>
  <c r="H481" i="3"/>
  <c r="J481" i="3" s="1"/>
  <c r="K480" i="3"/>
  <c r="H480" i="3"/>
  <c r="J480" i="3" s="1"/>
  <c r="K479" i="3"/>
  <c r="H479" i="3"/>
  <c r="J479" i="3" s="1"/>
  <c r="K478" i="3"/>
  <c r="H478" i="3"/>
  <c r="J478" i="3" s="1"/>
  <c r="K477" i="3"/>
  <c r="H477" i="3"/>
  <c r="J477" i="3" s="1"/>
  <c r="K476" i="3"/>
  <c r="H476" i="3"/>
  <c r="J476" i="3" s="1"/>
  <c r="K475" i="3"/>
  <c r="H475" i="3"/>
  <c r="J475" i="3" s="1"/>
  <c r="K474" i="3"/>
  <c r="H474" i="3"/>
  <c r="J474" i="3" s="1"/>
  <c r="K473" i="3"/>
  <c r="H473" i="3"/>
  <c r="J473" i="3" s="1"/>
  <c r="K472" i="3"/>
  <c r="H472" i="3"/>
  <c r="J472" i="3" s="1"/>
  <c r="K471" i="3"/>
  <c r="H471" i="3"/>
  <c r="J471" i="3" s="1"/>
  <c r="K470" i="3"/>
  <c r="H470" i="3"/>
  <c r="J470" i="3" s="1"/>
  <c r="K469" i="3"/>
  <c r="H469" i="3"/>
  <c r="J469" i="3" s="1"/>
  <c r="K468" i="3"/>
  <c r="H468" i="3"/>
  <c r="J468" i="3" s="1"/>
  <c r="K467" i="3"/>
  <c r="H467" i="3"/>
  <c r="J467" i="3" s="1"/>
  <c r="K466" i="3"/>
  <c r="J466" i="3"/>
  <c r="H466" i="3"/>
  <c r="K465" i="3"/>
  <c r="H465" i="3"/>
  <c r="J465" i="3" s="1"/>
  <c r="K464" i="3"/>
  <c r="H464" i="3"/>
  <c r="J464" i="3" s="1"/>
  <c r="K463" i="3"/>
  <c r="H463" i="3"/>
  <c r="J463" i="3" s="1"/>
  <c r="K462" i="3"/>
  <c r="H462" i="3"/>
  <c r="J462" i="3" s="1"/>
  <c r="K461" i="3"/>
  <c r="H461" i="3"/>
  <c r="J461" i="3" s="1"/>
  <c r="K460" i="3"/>
  <c r="H460" i="3"/>
  <c r="J460" i="3" s="1"/>
  <c r="K459" i="3"/>
  <c r="H459" i="3"/>
  <c r="J459" i="3" s="1"/>
  <c r="K458" i="3"/>
  <c r="H458" i="3"/>
  <c r="J458" i="3" s="1"/>
  <c r="K457" i="3"/>
  <c r="H457" i="3"/>
  <c r="J457" i="3" s="1"/>
  <c r="K456" i="3"/>
  <c r="H456" i="3"/>
  <c r="J456" i="3" s="1"/>
  <c r="K455" i="3"/>
  <c r="H455" i="3"/>
  <c r="J455" i="3" s="1"/>
  <c r="K454" i="3"/>
  <c r="J454" i="3"/>
  <c r="H454" i="3"/>
  <c r="K453" i="3"/>
  <c r="H453" i="3"/>
  <c r="J453" i="3" s="1"/>
  <c r="K452" i="3"/>
  <c r="H452" i="3"/>
  <c r="J452" i="3" s="1"/>
  <c r="K451" i="3"/>
  <c r="H451" i="3"/>
  <c r="J451" i="3" s="1"/>
  <c r="K450" i="3"/>
  <c r="H450" i="3"/>
  <c r="J450" i="3" s="1"/>
  <c r="K449" i="3"/>
  <c r="J449" i="3"/>
  <c r="H449" i="3"/>
  <c r="K448" i="3"/>
  <c r="H448" i="3"/>
  <c r="J448" i="3" s="1"/>
  <c r="K447" i="3"/>
  <c r="H447" i="3"/>
  <c r="J447" i="3" s="1"/>
  <c r="K446" i="3"/>
  <c r="H446" i="3"/>
  <c r="J446" i="3" s="1"/>
  <c r="K445" i="3"/>
  <c r="H445" i="3"/>
  <c r="J445" i="3" s="1"/>
  <c r="K444" i="3"/>
  <c r="H444" i="3"/>
  <c r="J444" i="3" s="1"/>
  <c r="K443" i="3"/>
  <c r="H443" i="3"/>
  <c r="J443" i="3" s="1"/>
  <c r="K442" i="3"/>
  <c r="H442" i="3"/>
  <c r="J442" i="3" s="1"/>
  <c r="K441" i="3"/>
  <c r="H441" i="3"/>
  <c r="J441" i="3" s="1"/>
  <c r="K440" i="3"/>
  <c r="H440" i="3"/>
  <c r="J440" i="3" s="1"/>
  <c r="K439" i="3"/>
  <c r="H439" i="3"/>
  <c r="J439" i="3" s="1"/>
  <c r="K438" i="3"/>
  <c r="H438" i="3"/>
  <c r="J438" i="3" s="1"/>
  <c r="K437" i="3"/>
  <c r="H437" i="3"/>
  <c r="J437" i="3" s="1"/>
  <c r="K436" i="3"/>
  <c r="J436" i="3"/>
  <c r="H436" i="3"/>
  <c r="K435" i="3"/>
  <c r="H435" i="3"/>
  <c r="J435" i="3" s="1"/>
  <c r="K434" i="3"/>
  <c r="H434" i="3"/>
  <c r="J434" i="3" s="1"/>
  <c r="K433" i="3"/>
  <c r="H433" i="3"/>
  <c r="J433" i="3" s="1"/>
  <c r="K432" i="3"/>
  <c r="H432" i="3"/>
  <c r="J432" i="3" s="1"/>
  <c r="K431" i="3"/>
  <c r="H431" i="3"/>
  <c r="J431" i="3" s="1"/>
  <c r="K430" i="3"/>
  <c r="H430" i="3"/>
  <c r="J430" i="3" s="1"/>
  <c r="K429" i="3"/>
  <c r="H429" i="3"/>
  <c r="J429" i="3" s="1"/>
  <c r="K428" i="3"/>
  <c r="H428" i="3"/>
  <c r="J428" i="3" s="1"/>
  <c r="K427" i="3"/>
  <c r="H427" i="3"/>
  <c r="J427" i="3" s="1"/>
  <c r="K426" i="3"/>
  <c r="H426" i="3"/>
  <c r="J426" i="3" s="1"/>
  <c r="K425" i="3"/>
  <c r="H425" i="3"/>
  <c r="J425" i="3" s="1"/>
  <c r="K424" i="3"/>
  <c r="H424" i="3"/>
  <c r="J424" i="3" s="1"/>
  <c r="K423" i="3"/>
  <c r="H423" i="3"/>
  <c r="J423" i="3" s="1"/>
  <c r="K422" i="3"/>
  <c r="H422" i="3"/>
  <c r="J422" i="3" s="1"/>
  <c r="K421" i="3"/>
  <c r="H421" i="3"/>
  <c r="J421" i="3" s="1"/>
  <c r="K420" i="3"/>
  <c r="H420" i="3"/>
  <c r="J420" i="3" s="1"/>
  <c r="K419" i="3"/>
  <c r="H419" i="3"/>
  <c r="J419" i="3" s="1"/>
  <c r="K418" i="3"/>
  <c r="H418" i="3"/>
  <c r="J418" i="3" s="1"/>
  <c r="K417" i="3"/>
  <c r="H417" i="3"/>
  <c r="J417" i="3" s="1"/>
  <c r="K416" i="3"/>
  <c r="H416" i="3"/>
  <c r="J416" i="3" s="1"/>
  <c r="K415" i="3"/>
  <c r="H415" i="3"/>
  <c r="J415" i="3" s="1"/>
  <c r="K414" i="3"/>
  <c r="H414" i="3"/>
  <c r="J414" i="3" s="1"/>
  <c r="K413" i="3"/>
  <c r="H413" i="3"/>
  <c r="J413" i="3" s="1"/>
  <c r="K412" i="3"/>
  <c r="H412" i="3"/>
  <c r="J412" i="3" s="1"/>
  <c r="K411" i="3"/>
  <c r="H411" i="3"/>
  <c r="J411" i="3" s="1"/>
  <c r="K410" i="3"/>
  <c r="H410" i="3"/>
  <c r="J410" i="3" s="1"/>
  <c r="K409" i="3"/>
  <c r="H409" i="3"/>
  <c r="J409" i="3" s="1"/>
  <c r="K408" i="3"/>
  <c r="H408" i="3"/>
  <c r="J408" i="3" s="1"/>
  <c r="K407" i="3"/>
  <c r="H407" i="3"/>
  <c r="J407" i="3" s="1"/>
  <c r="K406" i="3"/>
  <c r="J406" i="3"/>
  <c r="H406" i="3"/>
  <c r="K405" i="3"/>
  <c r="H405" i="3"/>
  <c r="J405" i="3" s="1"/>
  <c r="K404" i="3"/>
  <c r="H404" i="3"/>
  <c r="J404" i="3" s="1"/>
  <c r="K403" i="3"/>
  <c r="H403" i="3"/>
  <c r="J403" i="3" s="1"/>
  <c r="K402" i="3"/>
  <c r="H402" i="3"/>
  <c r="J402" i="3" s="1"/>
  <c r="K401" i="3"/>
  <c r="H401" i="3"/>
  <c r="J401" i="3" s="1"/>
  <c r="K400" i="3"/>
  <c r="H400" i="3"/>
  <c r="J400" i="3" s="1"/>
  <c r="K399" i="3"/>
  <c r="H399" i="3"/>
  <c r="J399" i="3" s="1"/>
  <c r="K398" i="3"/>
  <c r="H398" i="3"/>
  <c r="J398" i="3" s="1"/>
  <c r="K397" i="3"/>
  <c r="H397" i="3"/>
  <c r="J397" i="3" s="1"/>
  <c r="K396" i="3"/>
  <c r="H396" i="3"/>
  <c r="J396" i="3" s="1"/>
  <c r="K395" i="3"/>
  <c r="H395" i="3"/>
  <c r="J395" i="3" s="1"/>
  <c r="K394" i="3"/>
  <c r="J394" i="3"/>
  <c r="H394" i="3"/>
  <c r="K393" i="3"/>
  <c r="H393" i="3"/>
  <c r="J393" i="3" s="1"/>
  <c r="K392" i="3"/>
  <c r="H392" i="3"/>
  <c r="J392" i="3" s="1"/>
  <c r="K391" i="3"/>
  <c r="H391" i="3"/>
  <c r="J391" i="3" s="1"/>
  <c r="K390" i="3"/>
  <c r="H390" i="3"/>
  <c r="J390" i="3" s="1"/>
  <c r="K389" i="3"/>
  <c r="H389" i="3"/>
  <c r="J389" i="3" s="1"/>
  <c r="K388" i="3"/>
  <c r="H388" i="3"/>
  <c r="J388" i="3" s="1"/>
  <c r="K387" i="3"/>
  <c r="H387" i="3"/>
  <c r="J387" i="3" s="1"/>
  <c r="K386" i="3"/>
  <c r="H386" i="3"/>
  <c r="J386" i="3" s="1"/>
  <c r="K385" i="3"/>
  <c r="H385" i="3"/>
  <c r="J385" i="3" s="1"/>
  <c r="K384" i="3"/>
  <c r="H384" i="3"/>
  <c r="J384" i="3" s="1"/>
  <c r="K383" i="3"/>
  <c r="H383" i="3"/>
  <c r="J383" i="3" s="1"/>
  <c r="K382" i="3"/>
  <c r="H382" i="3"/>
  <c r="J382" i="3" s="1"/>
  <c r="K381" i="3"/>
  <c r="H381" i="3"/>
  <c r="J381" i="3" s="1"/>
  <c r="K380" i="3"/>
  <c r="H380" i="3"/>
  <c r="J380" i="3" s="1"/>
  <c r="K379" i="3"/>
  <c r="H379" i="3"/>
  <c r="J379" i="3" s="1"/>
  <c r="K378" i="3"/>
  <c r="H378" i="3"/>
  <c r="J378" i="3" s="1"/>
  <c r="K377" i="3"/>
  <c r="H377" i="3"/>
  <c r="J377" i="3" s="1"/>
  <c r="K376" i="3"/>
  <c r="J376" i="3"/>
  <c r="H376" i="3"/>
  <c r="K375" i="3"/>
  <c r="H375" i="3"/>
  <c r="J375" i="3" s="1"/>
  <c r="K374" i="3"/>
  <c r="H374" i="3"/>
  <c r="J374" i="3" s="1"/>
  <c r="K373" i="3"/>
  <c r="H373" i="3"/>
  <c r="J373" i="3" s="1"/>
  <c r="K372" i="3"/>
  <c r="H372" i="3"/>
  <c r="J372" i="3" s="1"/>
  <c r="K371" i="3"/>
  <c r="H371" i="3"/>
  <c r="J371" i="3" s="1"/>
  <c r="K370" i="3"/>
  <c r="H370" i="3"/>
  <c r="J370" i="3" s="1"/>
  <c r="K369" i="3"/>
  <c r="H369" i="3"/>
  <c r="J369" i="3" s="1"/>
  <c r="K368" i="3"/>
  <c r="H368" i="3"/>
  <c r="J368" i="3" s="1"/>
  <c r="K367" i="3"/>
  <c r="H367" i="3"/>
  <c r="J367" i="3" s="1"/>
  <c r="K366" i="3"/>
  <c r="H366" i="3"/>
  <c r="J366" i="3" s="1"/>
  <c r="K365" i="3"/>
  <c r="H365" i="3"/>
  <c r="J365" i="3" s="1"/>
  <c r="K364" i="3"/>
  <c r="H364" i="3"/>
  <c r="J364" i="3" s="1"/>
  <c r="K363" i="3"/>
  <c r="H363" i="3"/>
  <c r="J363" i="3" s="1"/>
  <c r="K362" i="3"/>
  <c r="H362" i="3"/>
  <c r="J362" i="3" s="1"/>
  <c r="K361" i="3"/>
  <c r="H361" i="3"/>
  <c r="J361" i="3" s="1"/>
  <c r="K360" i="3"/>
  <c r="H360" i="3"/>
  <c r="J360" i="3" s="1"/>
  <c r="K359" i="3"/>
  <c r="H359" i="3"/>
  <c r="J359" i="3" s="1"/>
  <c r="K358" i="3"/>
  <c r="H358" i="3"/>
  <c r="J358" i="3" s="1"/>
  <c r="K357" i="3"/>
  <c r="H357" i="3"/>
  <c r="J357" i="3" s="1"/>
  <c r="K356" i="3"/>
  <c r="J356" i="3"/>
  <c r="H356" i="3"/>
  <c r="K355" i="3"/>
  <c r="H355" i="3"/>
  <c r="J355" i="3" s="1"/>
  <c r="K354" i="3"/>
  <c r="H354" i="3"/>
  <c r="J354" i="3" s="1"/>
  <c r="K353" i="3"/>
  <c r="H353" i="3"/>
  <c r="J353" i="3" s="1"/>
  <c r="K352" i="3"/>
  <c r="H352" i="3"/>
  <c r="J352" i="3" s="1"/>
  <c r="K351" i="3"/>
  <c r="H351" i="3"/>
  <c r="J351" i="3" s="1"/>
  <c r="K350" i="3"/>
  <c r="H350" i="3"/>
  <c r="J350" i="3" s="1"/>
  <c r="K349" i="3"/>
  <c r="H349" i="3"/>
  <c r="J349" i="3" s="1"/>
  <c r="K348" i="3"/>
  <c r="H348" i="3"/>
  <c r="J348" i="3" s="1"/>
  <c r="K347" i="3"/>
  <c r="H347" i="3"/>
  <c r="J347" i="3" s="1"/>
  <c r="K346" i="3"/>
  <c r="H346" i="3"/>
  <c r="J346" i="3" s="1"/>
  <c r="K345" i="3"/>
  <c r="H345" i="3"/>
  <c r="J345" i="3" s="1"/>
  <c r="K344" i="3"/>
  <c r="H344" i="3"/>
  <c r="J344" i="3" s="1"/>
  <c r="K343" i="3"/>
  <c r="H343" i="3"/>
  <c r="J343" i="3" s="1"/>
  <c r="K342" i="3"/>
  <c r="H342" i="3"/>
  <c r="J342" i="3" s="1"/>
  <c r="K341" i="3"/>
  <c r="H341" i="3"/>
  <c r="J341" i="3" s="1"/>
  <c r="K340" i="3"/>
  <c r="H340" i="3"/>
  <c r="J340" i="3" s="1"/>
  <c r="K339" i="3"/>
  <c r="H339" i="3"/>
  <c r="J339" i="3" s="1"/>
  <c r="K338" i="3"/>
  <c r="H338" i="3"/>
  <c r="J338" i="3" s="1"/>
  <c r="K337" i="3"/>
  <c r="H337" i="3"/>
  <c r="J337" i="3" s="1"/>
  <c r="K336" i="3"/>
  <c r="H336" i="3"/>
  <c r="J336" i="3" s="1"/>
  <c r="K335" i="3"/>
  <c r="H335" i="3"/>
  <c r="J335" i="3" s="1"/>
  <c r="K334" i="3"/>
  <c r="H334" i="3"/>
  <c r="J334" i="3" s="1"/>
  <c r="K333" i="3"/>
  <c r="H333" i="3"/>
  <c r="J333" i="3" s="1"/>
  <c r="K332" i="3"/>
  <c r="H332" i="3"/>
  <c r="J332" i="3" s="1"/>
  <c r="K331" i="3"/>
  <c r="J331" i="3"/>
  <c r="H331" i="3"/>
  <c r="K330" i="3"/>
  <c r="H330" i="3"/>
  <c r="J330" i="3" s="1"/>
  <c r="K329" i="3"/>
  <c r="H329" i="3"/>
  <c r="J329" i="3" s="1"/>
  <c r="K328" i="3"/>
  <c r="H328" i="3"/>
  <c r="J328" i="3" s="1"/>
  <c r="K327" i="3"/>
  <c r="H327" i="3"/>
  <c r="J327" i="3" s="1"/>
  <c r="K326" i="3"/>
  <c r="H326" i="3"/>
  <c r="J326" i="3" s="1"/>
  <c r="K325" i="3"/>
  <c r="H325" i="3"/>
  <c r="J325" i="3" s="1"/>
  <c r="K324" i="3"/>
  <c r="H324" i="3"/>
  <c r="J324" i="3" s="1"/>
  <c r="K323" i="3"/>
  <c r="H323" i="3"/>
  <c r="J323" i="3" s="1"/>
  <c r="K322" i="3"/>
  <c r="H322" i="3"/>
  <c r="J322" i="3" s="1"/>
  <c r="K321" i="3"/>
  <c r="H321" i="3"/>
  <c r="J321" i="3" s="1"/>
  <c r="K320" i="3"/>
  <c r="H320" i="3"/>
  <c r="J320" i="3" s="1"/>
  <c r="K319" i="3"/>
  <c r="H319" i="3"/>
  <c r="J319" i="3" s="1"/>
  <c r="K318" i="3"/>
  <c r="H318" i="3"/>
  <c r="J318" i="3" s="1"/>
  <c r="K317" i="3"/>
  <c r="H317" i="3"/>
  <c r="J317" i="3" s="1"/>
  <c r="K316" i="3"/>
  <c r="H316" i="3"/>
  <c r="J316" i="3" s="1"/>
  <c r="K315" i="3"/>
  <c r="J315" i="3"/>
  <c r="H315" i="3"/>
  <c r="K314" i="3"/>
  <c r="H314" i="3"/>
  <c r="J314" i="3" s="1"/>
  <c r="K313" i="3"/>
  <c r="H313" i="3"/>
  <c r="J313" i="3" s="1"/>
  <c r="K312" i="3"/>
  <c r="H312" i="3"/>
  <c r="J312" i="3" s="1"/>
  <c r="K311" i="3"/>
  <c r="H311" i="3"/>
  <c r="J311" i="3" s="1"/>
  <c r="K310" i="3"/>
  <c r="H310" i="3"/>
  <c r="J310" i="3" s="1"/>
  <c r="K309" i="3"/>
  <c r="H309" i="3"/>
  <c r="J309" i="3" s="1"/>
  <c r="K308" i="3"/>
  <c r="H308" i="3"/>
  <c r="J308" i="3" s="1"/>
  <c r="K307" i="3"/>
  <c r="H307" i="3"/>
  <c r="J307" i="3" s="1"/>
  <c r="K306" i="3"/>
  <c r="H306" i="3"/>
  <c r="J306" i="3" s="1"/>
  <c r="K305" i="3"/>
  <c r="H305" i="3"/>
  <c r="J305" i="3" s="1"/>
  <c r="K304" i="3"/>
  <c r="H304" i="3"/>
  <c r="J304" i="3" s="1"/>
  <c r="K303" i="3"/>
  <c r="H303" i="3"/>
  <c r="J303" i="3" s="1"/>
  <c r="K302" i="3"/>
  <c r="H302" i="3"/>
  <c r="J302" i="3" s="1"/>
  <c r="K301" i="3"/>
  <c r="H301" i="3"/>
  <c r="J301" i="3" s="1"/>
  <c r="K300" i="3"/>
  <c r="H300" i="3"/>
  <c r="J300" i="3" s="1"/>
  <c r="K299" i="3"/>
  <c r="H299" i="3"/>
  <c r="J299" i="3" s="1"/>
  <c r="K298" i="3"/>
  <c r="H298" i="3"/>
  <c r="J298" i="3" s="1"/>
  <c r="K297" i="3"/>
  <c r="H297" i="3"/>
  <c r="J297" i="3" s="1"/>
  <c r="K296" i="3"/>
  <c r="H296" i="3"/>
  <c r="J296" i="3" s="1"/>
  <c r="K295" i="3"/>
  <c r="H295" i="3"/>
  <c r="J295" i="3" s="1"/>
  <c r="K294" i="3"/>
  <c r="H294" i="3"/>
  <c r="J294" i="3" s="1"/>
  <c r="K293" i="3"/>
  <c r="H293" i="3"/>
  <c r="J293" i="3" s="1"/>
  <c r="K292" i="3"/>
  <c r="H292" i="3"/>
  <c r="J292" i="3" s="1"/>
  <c r="K291" i="3"/>
  <c r="H291" i="3"/>
  <c r="J291" i="3" s="1"/>
  <c r="K290" i="3"/>
  <c r="H290" i="3"/>
  <c r="J290" i="3" s="1"/>
  <c r="K289" i="3"/>
  <c r="H289" i="3"/>
  <c r="J289" i="3" s="1"/>
  <c r="K288" i="3"/>
  <c r="H288" i="3"/>
  <c r="J288" i="3" s="1"/>
  <c r="K287" i="3"/>
  <c r="H287" i="3"/>
  <c r="J287" i="3" s="1"/>
  <c r="K286" i="3"/>
  <c r="H286" i="3"/>
  <c r="J286" i="3" s="1"/>
  <c r="K285" i="3"/>
  <c r="H285" i="3"/>
  <c r="J285" i="3" s="1"/>
  <c r="K284" i="3"/>
  <c r="H284" i="3"/>
  <c r="J284" i="3" s="1"/>
  <c r="K283" i="3"/>
  <c r="H283" i="3"/>
  <c r="J283" i="3" s="1"/>
  <c r="K282" i="3"/>
  <c r="H282" i="3"/>
  <c r="J282" i="3" s="1"/>
  <c r="K281" i="3"/>
  <c r="H281" i="3"/>
  <c r="J281" i="3" s="1"/>
  <c r="K280" i="3"/>
  <c r="H280" i="3"/>
  <c r="J280" i="3" s="1"/>
  <c r="K279" i="3"/>
  <c r="H279" i="3"/>
  <c r="J279" i="3" s="1"/>
  <c r="K278" i="3"/>
  <c r="H278" i="3"/>
  <c r="J278" i="3" s="1"/>
  <c r="K277" i="3"/>
  <c r="H277" i="3"/>
  <c r="J277" i="3" s="1"/>
  <c r="K276" i="3"/>
  <c r="H276" i="3"/>
  <c r="J276" i="3" s="1"/>
  <c r="K275" i="3"/>
  <c r="H275" i="3"/>
  <c r="J275" i="3" s="1"/>
  <c r="K274" i="3"/>
  <c r="H274" i="3"/>
  <c r="J274" i="3" s="1"/>
  <c r="K273" i="3"/>
  <c r="H273" i="3"/>
  <c r="J273" i="3" s="1"/>
  <c r="K272" i="3"/>
  <c r="H272" i="3"/>
  <c r="J272" i="3" s="1"/>
  <c r="K271" i="3"/>
  <c r="H271" i="3"/>
  <c r="J271" i="3" s="1"/>
  <c r="K270" i="3"/>
  <c r="H270" i="3"/>
  <c r="J270" i="3" s="1"/>
  <c r="K269" i="3"/>
  <c r="H269" i="3"/>
  <c r="J269" i="3" s="1"/>
  <c r="K268" i="3"/>
  <c r="H268" i="3"/>
  <c r="J268" i="3" s="1"/>
  <c r="K267" i="3"/>
  <c r="H267" i="3"/>
  <c r="J267" i="3" s="1"/>
  <c r="K266" i="3"/>
  <c r="H266" i="3"/>
  <c r="J266" i="3" s="1"/>
  <c r="K265" i="3"/>
  <c r="H265" i="3"/>
  <c r="J265" i="3" s="1"/>
  <c r="K264" i="3"/>
  <c r="H264" i="3"/>
  <c r="J264" i="3" s="1"/>
  <c r="K263" i="3"/>
  <c r="H263" i="3"/>
  <c r="J263" i="3" s="1"/>
  <c r="K262" i="3"/>
  <c r="H262" i="3"/>
  <c r="J262" i="3" s="1"/>
  <c r="K261" i="3"/>
  <c r="H261" i="3"/>
  <c r="J261" i="3" s="1"/>
  <c r="K260" i="3"/>
  <c r="H260" i="3"/>
  <c r="J260" i="3" s="1"/>
  <c r="K259" i="3"/>
  <c r="H259" i="3"/>
  <c r="J259" i="3" s="1"/>
  <c r="K258" i="3"/>
  <c r="H258" i="3"/>
  <c r="J258" i="3" s="1"/>
  <c r="K257" i="3"/>
  <c r="H257" i="3"/>
  <c r="J257" i="3" s="1"/>
  <c r="K256" i="3"/>
  <c r="H256" i="3"/>
  <c r="J256" i="3" s="1"/>
  <c r="K255" i="3"/>
  <c r="H255" i="3"/>
  <c r="J255" i="3" s="1"/>
  <c r="K254" i="3"/>
  <c r="H254" i="3"/>
  <c r="J254" i="3" s="1"/>
  <c r="K253" i="3"/>
  <c r="H253" i="3"/>
  <c r="J253" i="3" s="1"/>
  <c r="K252" i="3"/>
  <c r="H252" i="3"/>
  <c r="J252" i="3" s="1"/>
  <c r="K251" i="3"/>
  <c r="H251" i="3"/>
  <c r="J251" i="3" s="1"/>
  <c r="K250" i="3"/>
  <c r="H250" i="3"/>
  <c r="J250" i="3" s="1"/>
  <c r="K249" i="3"/>
  <c r="J249" i="3"/>
  <c r="H249" i="3"/>
  <c r="K248" i="3"/>
  <c r="H248" i="3"/>
  <c r="J248" i="3" s="1"/>
  <c r="K247" i="3"/>
  <c r="H247" i="3"/>
  <c r="J247" i="3" s="1"/>
  <c r="K246" i="3"/>
  <c r="H246" i="3"/>
  <c r="J246" i="3" s="1"/>
  <c r="K245" i="3"/>
  <c r="H245" i="3"/>
  <c r="J245" i="3" s="1"/>
  <c r="K244" i="3"/>
  <c r="H244" i="3"/>
  <c r="J244" i="3" s="1"/>
  <c r="K243" i="3"/>
  <c r="H243" i="3"/>
  <c r="J243" i="3" s="1"/>
  <c r="K242" i="3"/>
  <c r="H242" i="3"/>
  <c r="J242" i="3" s="1"/>
  <c r="K241" i="3"/>
  <c r="H241" i="3"/>
  <c r="J241" i="3" s="1"/>
  <c r="K240" i="3"/>
  <c r="H240" i="3"/>
  <c r="J240" i="3" s="1"/>
  <c r="K239" i="3"/>
  <c r="H239" i="3"/>
  <c r="J239" i="3" s="1"/>
  <c r="K238" i="3"/>
  <c r="H238" i="3"/>
  <c r="J238" i="3" s="1"/>
  <c r="K237" i="3"/>
  <c r="H237" i="3"/>
  <c r="J237" i="3" s="1"/>
  <c r="K236" i="3"/>
  <c r="J236" i="3"/>
  <c r="H236" i="3"/>
  <c r="K235" i="3"/>
  <c r="H235" i="3"/>
  <c r="J235" i="3" s="1"/>
  <c r="K234" i="3"/>
  <c r="J234" i="3"/>
  <c r="H234" i="3"/>
  <c r="K233" i="3"/>
  <c r="J233" i="3"/>
  <c r="H233" i="3"/>
  <c r="K232" i="3"/>
  <c r="H232" i="3"/>
  <c r="J232" i="3" s="1"/>
  <c r="K231" i="3"/>
  <c r="H231" i="3"/>
  <c r="J231" i="3" s="1"/>
  <c r="K230" i="3"/>
  <c r="H230" i="3"/>
  <c r="J230" i="3" s="1"/>
  <c r="K229" i="3"/>
  <c r="H229" i="3"/>
  <c r="J229" i="3" s="1"/>
  <c r="K228" i="3"/>
  <c r="H228" i="3"/>
  <c r="J228" i="3" s="1"/>
  <c r="K227" i="3"/>
  <c r="H227" i="3"/>
  <c r="J227" i="3" s="1"/>
  <c r="K226" i="3"/>
  <c r="H226" i="3"/>
  <c r="J226" i="3" s="1"/>
  <c r="K225" i="3"/>
  <c r="H225" i="3"/>
  <c r="J225" i="3" s="1"/>
  <c r="K224" i="3"/>
  <c r="H224" i="3"/>
  <c r="J224" i="3" s="1"/>
  <c r="K223" i="3"/>
  <c r="H223" i="3"/>
  <c r="J223" i="3" s="1"/>
  <c r="K222" i="3"/>
  <c r="H222" i="3"/>
  <c r="J222" i="3" s="1"/>
  <c r="K221" i="3"/>
  <c r="H221" i="3"/>
  <c r="J221" i="3" s="1"/>
  <c r="K220" i="3"/>
  <c r="H220" i="3"/>
  <c r="J220" i="3" s="1"/>
  <c r="K219" i="3"/>
  <c r="H219" i="3"/>
  <c r="J219" i="3" s="1"/>
  <c r="K218" i="3"/>
  <c r="H218" i="3"/>
  <c r="J218" i="3" s="1"/>
  <c r="K217" i="3"/>
  <c r="H217" i="3"/>
  <c r="J217" i="3" s="1"/>
  <c r="K216" i="3"/>
  <c r="H216" i="3"/>
  <c r="J216" i="3" s="1"/>
  <c r="K215" i="3"/>
  <c r="H215" i="3"/>
  <c r="J215" i="3" s="1"/>
  <c r="K214" i="3"/>
  <c r="H214" i="3"/>
  <c r="J214" i="3" s="1"/>
  <c r="K213" i="3"/>
  <c r="H213" i="3"/>
  <c r="J213" i="3" s="1"/>
  <c r="K212" i="3"/>
  <c r="H212" i="3"/>
  <c r="J212" i="3" s="1"/>
  <c r="K211" i="3"/>
  <c r="H211" i="3"/>
  <c r="J211" i="3" s="1"/>
  <c r="K210" i="3"/>
  <c r="H210" i="3"/>
  <c r="J210" i="3" s="1"/>
  <c r="K209" i="3"/>
  <c r="H209" i="3"/>
  <c r="J209" i="3" s="1"/>
  <c r="K208" i="3"/>
  <c r="J208" i="3"/>
  <c r="H208" i="3"/>
  <c r="K207" i="3"/>
  <c r="H207" i="3"/>
  <c r="J207" i="3" s="1"/>
  <c r="K206" i="3"/>
  <c r="H206" i="3"/>
  <c r="J206" i="3" s="1"/>
  <c r="K205" i="3"/>
  <c r="H205" i="3"/>
  <c r="J205" i="3" s="1"/>
  <c r="K204" i="3"/>
  <c r="H204" i="3"/>
  <c r="J204" i="3" s="1"/>
  <c r="K203" i="3"/>
  <c r="H203" i="3"/>
  <c r="J203" i="3" s="1"/>
  <c r="K202" i="3"/>
  <c r="H202" i="3"/>
  <c r="J202" i="3" s="1"/>
  <c r="K201" i="3"/>
  <c r="H201" i="3"/>
  <c r="J201" i="3" s="1"/>
  <c r="K200" i="3"/>
  <c r="H200" i="3"/>
  <c r="J200" i="3" s="1"/>
  <c r="K199" i="3"/>
  <c r="H199" i="3"/>
  <c r="J199" i="3" s="1"/>
  <c r="K198" i="3"/>
  <c r="H198" i="3"/>
  <c r="J198" i="3" s="1"/>
  <c r="K197" i="3"/>
  <c r="H197" i="3"/>
  <c r="J197" i="3" s="1"/>
  <c r="K196" i="3"/>
  <c r="H196" i="3"/>
  <c r="J196" i="3" s="1"/>
  <c r="K195" i="3"/>
  <c r="H195" i="3"/>
  <c r="J195" i="3" s="1"/>
  <c r="K194" i="3"/>
  <c r="J194" i="3"/>
  <c r="H194" i="3"/>
  <c r="K193" i="3"/>
  <c r="J193" i="3"/>
  <c r="H193" i="3"/>
  <c r="K192" i="3"/>
  <c r="H192" i="3"/>
  <c r="J192" i="3" s="1"/>
  <c r="K191" i="3"/>
  <c r="H191" i="3"/>
  <c r="J191" i="3" s="1"/>
  <c r="K190" i="3"/>
  <c r="H190" i="3"/>
  <c r="J190" i="3" s="1"/>
  <c r="K189" i="3"/>
  <c r="H189" i="3"/>
  <c r="J189" i="3" s="1"/>
  <c r="K188" i="3"/>
  <c r="H188" i="3"/>
  <c r="J188" i="3" s="1"/>
  <c r="K187" i="3"/>
  <c r="H187" i="3"/>
  <c r="J187" i="3" s="1"/>
  <c r="K186" i="3"/>
  <c r="J186" i="3"/>
  <c r="H186" i="3"/>
  <c r="K185" i="3"/>
  <c r="H185" i="3"/>
  <c r="J185" i="3" s="1"/>
  <c r="K184" i="3"/>
  <c r="H184" i="3"/>
  <c r="J184" i="3" s="1"/>
  <c r="K183" i="3"/>
  <c r="H183" i="3"/>
  <c r="J183" i="3" s="1"/>
  <c r="K182" i="3"/>
  <c r="H182" i="3"/>
  <c r="J182" i="3" s="1"/>
  <c r="K181" i="3"/>
  <c r="H181" i="3"/>
  <c r="J181" i="3" s="1"/>
  <c r="K180" i="3"/>
  <c r="H180" i="3"/>
  <c r="J180" i="3" s="1"/>
  <c r="K179" i="3"/>
  <c r="H179" i="3"/>
  <c r="J179" i="3" s="1"/>
  <c r="K178" i="3"/>
  <c r="H178" i="3"/>
  <c r="J178" i="3" s="1"/>
  <c r="K177" i="3"/>
  <c r="H177" i="3"/>
  <c r="J177" i="3" s="1"/>
  <c r="K176" i="3"/>
  <c r="H176" i="3"/>
  <c r="J176" i="3" s="1"/>
  <c r="K175" i="3"/>
  <c r="H175" i="3"/>
  <c r="J175" i="3" s="1"/>
  <c r="K174" i="3"/>
  <c r="H174" i="3"/>
  <c r="J174" i="3" s="1"/>
  <c r="K173" i="3"/>
  <c r="H173" i="3"/>
  <c r="J173" i="3" s="1"/>
  <c r="K172" i="3"/>
  <c r="H172" i="3"/>
  <c r="J172" i="3" s="1"/>
  <c r="K171" i="3"/>
  <c r="H171" i="3"/>
  <c r="J171" i="3" s="1"/>
  <c r="K170" i="3"/>
  <c r="H170" i="3"/>
  <c r="J170" i="3" s="1"/>
  <c r="K169" i="3"/>
  <c r="H169" i="3"/>
  <c r="J169" i="3" s="1"/>
  <c r="K168" i="3"/>
  <c r="H168" i="3"/>
  <c r="J168" i="3" s="1"/>
  <c r="K167" i="3"/>
  <c r="H167" i="3"/>
  <c r="J167" i="3" s="1"/>
  <c r="K166" i="3"/>
  <c r="H166" i="3"/>
  <c r="J166" i="3" s="1"/>
  <c r="K165" i="3"/>
  <c r="H165" i="3"/>
  <c r="J165" i="3" s="1"/>
  <c r="K164" i="3"/>
  <c r="H164" i="3"/>
  <c r="J164" i="3" s="1"/>
  <c r="K163" i="3"/>
  <c r="H163" i="3"/>
  <c r="J163" i="3" s="1"/>
  <c r="K162" i="3"/>
  <c r="H162" i="3"/>
  <c r="J162" i="3" s="1"/>
  <c r="K161" i="3"/>
  <c r="H161" i="3"/>
  <c r="J161" i="3" s="1"/>
  <c r="K160" i="3"/>
  <c r="H160" i="3"/>
  <c r="J160" i="3" s="1"/>
  <c r="K159" i="3"/>
  <c r="H159" i="3"/>
  <c r="J159" i="3" s="1"/>
  <c r="K158" i="3"/>
  <c r="H158" i="3"/>
  <c r="J158" i="3" s="1"/>
  <c r="K157" i="3"/>
  <c r="J157" i="3"/>
  <c r="H157" i="3"/>
  <c r="K156" i="3"/>
  <c r="H156" i="3"/>
  <c r="J156" i="3" s="1"/>
  <c r="K155" i="3"/>
  <c r="H155" i="3"/>
  <c r="J155" i="3" s="1"/>
  <c r="K154" i="3"/>
  <c r="H154" i="3"/>
  <c r="J154" i="3" s="1"/>
  <c r="K153" i="3"/>
  <c r="H153" i="3"/>
  <c r="J153" i="3" s="1"/>
  <c r="K152" i="3"/>
  <c r="H152" i="3"/>
  <c r="J152" i="3" s="1"/>
  <c r="K151" i="3"/>
  <c r="H151" i="3"/>
  <c r="J151" i="3" s="1"/>
  <c r="K150" i="3"/>
  <c r="H150" i="3"/>
  <c r="J150" i="3" s="1"/>
  <c r="K149" i="3"/>
  <c r="H149" i="3"/>
  <c r="J149" i="3" s="1"/>
  <c r="K148" i="3"/>
  <c r="H148" i="3"/>
  <c r="J148" i="3" s="1"/>
  <c r="K147" i="3"/>
  <c r="H147" i="3"/>
  <c r="J147" i="3" s="1"/>
  <c r="K146" i="3"/>
  <c r="H146" i="3"/>
  <c r="J146" i="3" s="1"/>
  <c r="K145" i="3"/>
  <c r="H145" i="3"/>
  <c r="J145" i="3" s="1"/>
  <c r="K144" i="3"/>
  <c r="J144" i="3"/>
  <c r="H144" i="3"/>
  <c r="K143" i="3"/>
  <c r="H143" i="3"/>
  <c r="J143" i="3" s="1"/>
  <c r="K142" i="3"/>
  <c r="H142" i="3"/>
  <c r="J142" i="3" s="1"/>
  <c r="K141" i="3"/>
  <c r="H141" i="3"/>
  <c r="J141" i="3" s="1"/>
  <c r="K140" i="3"/>
  <c r="H140" i="3"/>
  <c r="J140" i="3" s="1"/>
  <c r="K139" i="3"/>
  <c r="H139" i="3"/>
  <c r="J139" i="3" s="1"/>
  <c r="K138" i="3"/>
  <c r="H138" i="3"/>
  <c r="J138" i="3" s="1"/>
  <c r="K137" i="3"/>
  <c r="H137" i="3"/>
  <c r="J137" i="3" s="1"/>
  <c r="K136" i="3"/>
  <c r="H136" i="3"/>
  <c r="J136" i="3" s="1"/>
  <c r="K135" i="3"/>
  <c r="H135" i="3"/>
  <c r="J135" i="3" s="1"/>
  <c r="K134" i="3"/>
  <c r="J134" i="3"/>
  <c r="H134" i="3"/>
  <c r="K133" i="3"/>
  <c r="H133" i="3"/>
  <c r="J133" i="3" s="1"/>
  <c r="K132" i="3"/>
  <c r="H132" i="3"/>
  <c r="J132" i="3" s="1"/>
  <c r="K131" i="3"/>
  <c r="H131" i="3"/>
  <c r="J131" i="3" s="1"/>
  <c r="K130" i="3"/>
  <c r="H130" i="3"/>
  <c r="J130" i="3" s="1"/>
  <c r="K129" i="3"/>
  <c r="H129" i="3"/>
  <c r="J129" i="3" s="1"/>
  <c r="K128" i="3"/>
  <c r="H128" i="3"/>
  <c r="J128" i="3" s="1"/>
  <c r="K127" i="3"/>
  <c r="H127" i="3"/>
  <c r="J127" i="3" s="1"/>
  <c r="K126" i="3"/>
  <c r="H126" i="3"/>
  <c r="J126" i="3" s="1"/>
  <c r="K125" i="3"/>
  <c r="H125" i="3"/>
  <c r="J125" i="3" s="1"/>
  <c r="K124" i="3"/>
  <c r="H124" i="3"/>
  <c r="J124" i="3" s="1"/>
  <c r="K123" i="3"/>
  <c r="H123" i="3"/>
  <c r="J123" i="3" s="1"/>
  <c r="K122" i="3"/>
  <c r="H122" i="3"/>
  <c r="J122" i="3" s="1"/>
  <c r="K121" i="3"/>
  <c r="J121" i="3"/>
  <c r="H121" i="3"/>
  <c r="K120" i="3"/>
  <c r="H120" i="3"/>
  <c r="J120" i="3" s="1"/>
  <c r="K119" i="3"/>
  <c r="H119" i="3"/>
  <c r="J119" i="3" s="1"/>
  <c r="K118" i="3"/>
  <c r="H118" i="3"/>
  <c r="J118" i="3" s="1"/>
  <c r="K117" i="3"/>
  <c r="H117" i="3"/>
  <c r="J117" i="3" s="1"/>
  <c r="K116" i="3"/>
  <c r="H116" i="3"/>
  <c r="J116" i="3" s="1"/>
  <c r="K115" i="3"/>
  <c r="H115" i="3"/>
  <c r="J115" i="3" s="1"/>
  <c r="K114" i="3"/>
  <c r="H114" i="3"/>
  <c r="J114" i="3" s="1"/>
  <c r="K113" i="3"/>
  <c r="J113" i="3"/>
  <c r="H113" i="3"/>
  <c r="K112" i="3"/>
  <c r="H112" i="3"/>
  <c r="J112" i="3" s="1"/>
  <c r="K111" i="3"/>
  <c r="H111" i="3"/>
  <c r="J111" i="3" s="1"/>
  <c r="K110" i="3"/>
  <c r="H110" i="3"/>
  <c r="J110" i="3" s="1"/>
  <c r="K109" i="3"/>
  <c r="H109" i="3"/>
  <c r="J109" i="3" s="1"/>
  <c r="K108" i="3"/>
  <c r="H108" i="3"/>
  <c r="J108" i="3" s="1"/>
  <c r="K107" i="3"/>
  <c r="H107" i="3"/>
  <c r="J107" i="3" s="1"/>
  <c r="K106" i="3"/>
  <c r="H106" i="3"/>
  <c r="J106" i="3" s="1"/>
  <c r="K105" i="3"/>
  <c r="H105" i="3"/>
  <c r="J105" i="3" s="1"/>
  <c r="K104" i="3"/>
  <c r="J104" i="3"/>
  <c r="H104" i="3"/>
  <c r="K103" i="3"/>
  <c r="J103" i="3"/>
  <c r="H103" i="3"/>
  <c r="K102" i="3"/>
  <c r="H102" i="3"/>
  <c r="J102" i="3" s="1"/>
  <c r="K101" i="3"/>
  <c r="H101" i="3"/>
  <c r="J101" i="3" s="1"/>
  <c r="K100" i="3"/>
  <c r="H100" i="3"/>
  <c r="J100" i="3" s="1"/>
  <c r="K99" i="3"/>
  <c r="H99" i="3"/>
  <c r="J99" i="3" s="1"/>
  <c r="K98" i="3"/>
  <c r="J98" i="3"/>
  <c r="H98" i="3"/>
  <c r="K97" i="3"/>
  <c r="H97" i="3"/>
  <c r="J97" i="3" s="1"/>
  <c r="K96" i="3"/>
  <c r="H96" i="3"/>
  <c r="J96" i="3" s="1"/>
  <c r="K95" i="3"/>
  <c r="H95" i="3"/>
  <c r="J95" i="3" s="1"/>
  <c r="K94" i="3"/>
  <c r="H94" i="3"/>
  <c r="J94" i="3" s="1"/>
  <c r="K93" i="3"/>
  <c r="H93" i="3"/>
  <c r="J93" i="3" s="1"/>
  <c r="K92" i="3"/>
  <c r="H92" i="3"/>
  <c r="J92" i="3" s="1"/>
  <c r="K91" i="3"/>
  <c r="J91" i="3"/>
  <c r="H91" i="3"/>
  <c r="K90" i="3"/>
  <c r="H90" i="3"/>
  <c r="J90" i="3" s="1"/>
  <c r="K89" i="3"/>
  <c r="H89" i="3"/>
  <c r="J89" i="3" s="1"/>
  <c r="K88" i="3"/>
  <c r="H88" i="3"/>
  <c r="J88" i="3" s="1"/>
  <c r="K87" i="3"/>
  <c r="H87" i="3"/>
  <c r="J87" i="3" s="1"/>
  <c r="K86" i="3"/>
  <c r="H86" i="3"/>
  <c r="J86" i="3" s="1"/>
  <c r="K85" i="3"/>
  <c r="H85" i="3"/>
  <c r="J85" i="3" s="1"/>
  <c r="K84" i="3"/>
  <c r="H84" i="3"/>
  <c r="J84" i="3" s="1"/>
  <c r="K83" i="3"/>
  <c r="H83" i="3"/>
  <c r="J83" i="3" s="1"/>
  <c r="K82" i="3"/>
  <c r="H82" i="3"/>
  <c r="J82" i="3" s="1"/>
  <c r="K81" i="3"/>
  <c r="H81" i="3"/>
  <c r="J81" i="3" s="1"/>
  <c r="K80" i="3"/>
  <c r="H80" i="3"/>
  <c r="J80" i="3" s="1"/>
  <c r="K79" i="3"/>
  <c r="H79" i="3"/>
  <c r="J79" i="3" s="1"/>
  <c r="K78" i="3"/>
  <c r="H78" i="3"/>
  <c r="J78" i="3" s="1"/>
  <c r="K77" i="3"/>
  <c r="H77" i="3"/>
  <c r="J77" i="3" s="1"/>
  <c r="K76" i="3"/>
  <c r="H76" i="3"/>
  <c r="J76" i="3" s="1"/>
  <c r="K75" i="3"/>
  <c r="H75" i="3"/>
  <c r="J75" i="3" s="1"/>
  <c r="K74" i="3"/>
  <c r="H74" i="3"/>
  <c r="J74" i="3" s="1"/>
  <c r="K73" i="3"/>
  <c r="J73" i="3"/>
  <c r="H73" i="3"/>
  <c r="K72" i="3"/>
  <c r="H72" i="3"/>
  <c r="J72" i="3" s="1"/>
  <c r="K71" i="3"/>
  <c r="H71" i="3"/>
  <c r="J71" i="3" s="1"/>
  <c r="K70" i="3"/>
  <c r="H70" i="3"/>
  <c r="J70" i="3" s="1"/>
  <c r="K69" i="3"/>
  <c r="J69" i="3"/>
  <c r="H69" i="3"/>
  <c r="K68" i="3"/>
  <c r="H68" i="3"/>
  <c r="J68" i="3" s="1"/>
  <c r="K67" i="3"/>
  <c r="H67" i="3"/>
  <c r="J67" i="3" s="1"/>
  <c r="K66" i="3"/>
  <c r="H66" i="3"/>
  <c r="J66" i="3" s="1"/>
  <c r="K65" i="3"/>
  <c r="H65" i="3"/>
  <c r="J65" i="3" s="1"/>
  <c r="K64" i="3"/>
  <c r="J64" i="3"/>
  <c r="H64" i="3"/>
  <c r="K63" i="3"/>
  <c r="H63" i="3"/>
  <c r="J63" i="3" s="1"/>
  <c r="K62" i="3"/>
  <c r="H62" i="3"/>
  <c r="J62" i="3" s="1"/>
  <c r="K61" i="3"/>
  <c r="H61" i="3"/>
  <c r="J61" i="3" s="1"/>
  <c r="K60" i="3"/>
  <c r="J60" i="3"/>
  <c r="H60" i="3"/>
  <c r="K59" i="3"/>
  <c r="H59" i="3"/>
  <c r="J59" i="3" s="1"/>
  <c r="K58" i="3"/>
  <c r="H58" i="3"/>
  <c r="J58" i="3" s="1"/>
  <c r="K57" i="3"/>
  <c r="H57" i="3"/>
  <c r="J57" i="3" s="1"/>
  <c r="K56" i="3"/>
  <c r="H56" i="3"/>
  <c r="J56" i="3" s="1"/>
  <c r="K55" i="3"/>
  <c r="H55" i="3"/>
  <c r="J55" i="3" s="1"/>
  <c r="K54" i="3"/>
  <c r="J54" i="3"/>
  <c r="H54" i="3"/>
  <c r="K53" i="3"/>
  <c r="H53" i="3"/>
  <c r="J53" i="3" s="1"/>
  <c r="K52" i="3"/>
  <c r="H52" i="3"/>
  <c r="J52" i="3" s="1"/>
  <c r="K51" i="3"/>
  <c r="H51" i="3"/>
  <c r="J51" i="3" s="1"/>
  <c r="K50" i="3"/>
  <c r="H50" i="3"/>
  <c r="J50" i="3" s="1"/>
  <c r="K49" i="3"/>
  <c r="H49" i="3"/>
  <c r="J49" i="3" s="1"/>
  <c r="K48" i="3"/>
  <c r="H48" i="3"/>
  <c r="J48" i="3" s="1"/>
  <c r="K47" i="3"/>
  <c r="H47" i="3"/>
  <c r="J47" i="3" s="1"/>
  <c r="K46" i="3"/>
  <c r="H46" i="3"/>
  <c r="J46" i="3" s="1"/>
  <c r="K45" i="3"/>
  <c r="H45" i="3"/>
  <c r="J45" i="3" s="1"/>
  <c r="K44" i="3"/>
  <c r="H44" i="3"/>
  <c r="J44" i="3" s="1"/>
  <c r="K43" i="3"/>
  <c r="H43" i="3"/>
  <c r="J43" i="3" s="1"/>
  <c r="K42" i="3"/>
  <c r="H42" i="3"/>
  <c r="J42" i="3" s="1"/>
  <c r="K41" i="3"/>
  <c r="H41" i="3"/>
  <c r="J41" i="3" s="1"/>
  <c r="K40" i="3"/>
  <c r="H40" i="3"/>
  <c r="J40" i="3" s="1"/>
  <c r="K39" i="3"/>
  <c r="H39" i="3"/>
  <c r="J39" i="3" s="1"/>
  <c r="K38" i="3"/>
  <c r="H38" i="3"/>
  <c r="J38" i="3" s="1"/>
  <c r="K37" i="3"/>
  <c r="H37" i="3"/>
  <c r="J37" i="3" s="1"/>
  <c r="K36" i="3"/>
  <c r="J36" i="3"/>
  <c r="H36" i="3"/>
  <c r="K35" i="3"/>
  <c r="H35" i="3"/>
  <c r="J35" i="3" s="1"/>
  <c r="K34" i="3"/>
  <c r="H34" i="3"/>
  <c r="J34" i="3" s="1"/>
  <c r="K33" i="3"/>
  <c r="H33" i="3"/>
  <c r="J33" i="3" s="1"/>
  <c r="K32" i="3"/>
  <c r="H32" i="3"/>
  <c r="J32" i="3" s="1"/>
  <c r="K31" i="3"/>
  <c r="H31" i="3"/>
  <c r="J31" i="3" s="1"/>
  <c r="K30" i="3"/>
  <c r="H30" i="3"/>
  <c r="J30" i="3" s="1"/>
  <c r="K29" i="3"/>
  <c r="H29" i="3"/>
  <c r="J29" i="3" s="1"/>
  <c r="K28" i="3"/>
  <c r="H28" i="3"/>
  <c r="J28" i="3" s="1"/>
  <c r="K27" i="3"/>
  <c r="H27" i="3"/>
  <c r="J27" i="3" s="1"/>
  <c r="K26" i="3"/>
  <c r="H26" i="3"/>
  <c r="J26" i="3" s="1"/>
  <c r="K25" i="3"/>
  <c r="H25" i="3"/>
  <c r="J25" i="3" s="1"/>
  <c r="K24" i="3"/>
  <c r="H24" i="3"/>
  <c r="J24" i="3" s="1"/>
  <c r="K23" i="3"/>
  <c r="H23" i="3"/>
  <c r="J23" i="3" s="1"/>
  <c r="K22" i="3"/>
  <c r="H22" i="3"/>
  <c r="J22" i="3" s="1"/>
  <c r="K21" i="3"/>
  <c r="J21" i="3"/>
  <c r="H21" i="3"/>
  <c r="K20" i="3"/>
  <c r="H20" i="3"/>
  <c r="J20" i="3" s="1"/>
  <c r="K19" i="3"/>
  <c r="H19" i="3"/>
  <c r="J19" i="3" s="1"/>
  <c r="K18" i="3"/>
  <c r="H18" i="3"/>
  <c r="J18" i="3" s="1"/>
  <c r="K17" i="3"/>
  <c r="H17" i="3"/>
  <c r="J17" i="3" s="1"/>
  <c r="K16" i="3"/>
  <c r="H16" i="3"/>
  <c r="J16" i="3" s="1"/>
  <c r="K15" i="3"/>
  <c r="H15" i="3"/>
  <c r="J15" i="3" s="1"/>
  <c r="K14" i="3"/>
  <c r="H14" i="3"/>
  <c r="J14" i="3" s="1"/>
  <c r="K13" i="3"/>
  <c r="H13" i="3"/>
  <c r="J13" i="3" s="1"/>
  <c r="K12" i="3"/>
  <c r="H12" i="3"/>
  <c r="J12" i="3" s="1"/>
  <c r="K11" i="3"/>
  <c r="H11" i="3"/>
  <c r="J11" i="3" s="1"/>
  <c r="K10" i="3"/>
  <c r="H10" i="3"/>
  <c r="J10" i="3" s="1"/>
  <c r="K9" i="3"/>
  <c r="H9" i="3"/>
  <c r="J9" i="3" s="1"/>
  <c r="K8" i="3"/>
  <c r="H8" i="3"/>
  <c r="J8" i="3" s="1"/>
  <c r="K7" i="3"/>
  <c r="H7" i="3"/>
  <c r="J7" i="3" s="1"/>
  <c r="K6" i="3"/>
  <c r="H6" i="3"/>
  <c r="J6" i="3" s="1"/>
  <c r="K5" i="3"/>
  <c r="H5" i="3"/>
  <c r="J5" i="3" s="1"/>
  <c r="K4" i="3"/>
  <c r="H4" i="3"/>
  <c r="J4" i="3" s="1"/>
  <c r="J3" i="3"/>
  <c r="I3" i="3"/>
  <c r="H3" i="3"/>
  <c r="D29" i="5" l="1"/>
  <c r="F14" i="5"/>
  <c r="B12" i="5"/>
  <c r="F5" i="5"/>
  <c r="B14" i="5"/>
  <c r="B9" i="5"/>
  <c r="B8" i="5"/>
  <c r="F13" i="5"/>
  <c r="B13" i="5"/>
  <c r="B11" i="5"/>
  <c r="D11" i="5" s="1"/>
  <c r="E11" i="5" s="1"/>
  <c r="D33" i="5"/>
  <c r="C14" i="5"/>
  <c r="C9" i="5"/>
  <c r="C5" i="5"/>
  <c r="B5" i="5"/>
  <c r="F6" i="5"/>
  <c r="C6" i="5"/>
  <c r="B16" i="5"/>
  <c r="D37" i="5"/>
  <c r="D36" i="5"/>
  <c r="B6" i="5"/>
  <c r="F8" i="5"/>
  <c r="F9" i="5"/>
  <c r="C11" i="5"/>
  <c r="F12" i="5"/>
  <c r="C12" i="5"/>
  <c r="D12" i="5" s="1"/>
  <c r="E12" i="5" s="1"/>
  <c r="G12" i="5" s="1"/>
  <c r="F11" i="5"/>
  <c r="C13" i="5"/>
  <c r="F7" i="5"/>
  <c r="C7" i="5"/>
  <c r="D27" i="5"/>
  <c r="B7" i="5"/>
  <c r="C8" i="5"/>
  <c r="C15" i="5"/>
  <c r="B15" i="5"/>
  <c r="F15" i="5"/>
  <c r="F16" i="5"/>
  <c r="D32" i="5"/>
  <c r="C10" i="5"/>
  <c r="B10" i="5"/>
  <c r="C16" i="5"/>
  <c r="F10" i="5"/>
  <c r="D34" i="5"/>
  <c r="D44" i="5"/>
  <c r="F17" i="5" l="1"/>
  <c r="D7" i="5"/>
  <c r="E7" i="5" s="1"/>
  <c r="G7" i="5" s="1"/>
  <c r="C17" i="5"/>
  <c r="D16" i="5"/>
  <c r="E16" i="5" s="1"/>
  <c r="G16" i="5" s="1"/>
  <c r="D21" i="5"/>
  <c r="D5" i="5"/>
  <c r="B17" i="5"/>
  <c r="G11" i="5"/>
  <c r="D10" i="5"/>
  <c r="E10" i="5" s="1"/>
  <c r="G10" i="5" s="1"/>
  <c r="D13" i="5"/>
  <c r="E13" i="5" s="1"/>
  <c r="G13" i="5" s="1"/>
  <c r="D8" i="5"/>
  <c r="E8" i="5" s="1"/>
  <c r="G8" i="5" s="1"/>
  <c r="D9" i="5"/>
  <c r="E9" i="5" s="1"/>
  <c r="G9" i="5" s="1"/>
  <c r="D14" i="5"/>
  <c r="E14" i="5" s="1"/>
  <c r="G14" i="5" s="1"/>
  <c r="D6" i="5"/>
  <c r="E6" i="5" s="1"/>
  <c r="G6" i="5" s="1"/>
  <c r="D15" i="5"/>
  <c r="E15" i="5" s="1"/>
  <c r="G15" i="5" s="1"/>
  <c r="H12" i="5" l="1"/>
  <c r="H7" i="5"/>
  <c r="H14" i="5"/>
  <c r="H9" i="5"/>
  <c r="D17" i="5"/>
  <c r="D20" i="5" s="1"/>
  <c r="H16" i="5"/>
  <c r="H11" i="5"/>
  <c r="H6" i="5"/>
  <c r="H13" i="5"/>
  <c r="H8" i="5"/>
  <c r="H15" i="5"/>
  <c r="H10" i="5"/>
  <c r="H5" i="5"/>
  <c r="E5" i="5"/>
  <c r="E30" i="5"/>
  <c r="E28" i="5"/>
  <c r="E41" i="5"/>
  <c r="E31" i="5"/>
  <c r="E43" i="5"/>
  <c r="E42" i="5"/>
  <c r="E39" i="5"/>
  <c r="E38" i="5"/>
  <c r="E26" i="5"/>
  <c r="E35" i="5"/>
  <c r="E25" i="5"/>
  <c r="E32" i="5"/>
  <c r="E33" i="5"/>
  <c r="E40" i="5"/>
  <c r="E36" i="5"/>
  <c r="E27" i="5"/>
  <c r="E29" i="5"/>
  <c r="E37" i="5"/>
  <c r="E34" i="5"/>
  <c r="E44" i="5"/>
  <c r="E17" i="5" l="1"/>
  <c r="G5" i="5"/>
  <c r="G17" i="5" s="1"/>
</calcChain>
</file>

<file path=xl/sharedStrings.xml><?xml version="1.0" encoding="utf-8"?>
<sst xmlns="http://schemas.openxmlformats.org/spreadsheetml/2006/main" count="174" uniqueCount="151">
  <si>
    <t>Freelance Income &amp; Expense Tracker with Tax Set-Aside (Excel)</t>
  </si>
  <si>
    <t>Toolkit by GroupChatOn · free template · https://toolkit.groupchaton.com</t>
  </si>
  <si>
    <t>Self-employed people pay their own tax, and the bill always arrives after the money has been spent. Record each payment you receive (in any currency, converted at the rate you actually got) and each business expense. The workbook shows your profit month by month for the year, how much of it to move into a separate tax savings account at the percentage you choose, and any sales tax (VAT, GST) you collected that belongs to the tax office.</t>
  </si>
  <si>
    <t>Colours</t>
  </si>
  <si>
    <t>Yellow cells: type or pick here.</t>
  </si>
  <si>
    <t>Grey and white cells: calculate by themselves. Don't type over them.</t>
  </si>
  <si>
    <t>Steps</t>
  </si>
  <si>
    <t>On the Settings sheet pick your home currency, type the first day of your tax year (for example 1 January, 1 April or 6 April) and the percentage of profit you want to set aside for tax.</t>
  </si>
  <si>
    <t>Check the expense categories and rename them to match how your accountant or tax return groups expenses.</t>
  </si>
  <si>
    <t>Each time a client pays you, add a row on the Income sheet. For foreign currency, type the original amount and the exchange rate you received (home currency per 1 unit); the home amount calculates itself. If the payment includes VAT, GST or sales tax you charged, type that part in the tax column.</t>
  </si>
  <si>
    <t>Add every business expense on the Expenses sheet with its category. For items used partly for personal life, type the business-use percentage, for example 60%.</t>
  </si>
  <si>
    <t>Open the Monthly summary to see profit and the amount to set aside each month. Move that amount to a separate savings account when you are paid.</t>
  </si>
  <si>
    <t>At the year end, give the file (or its totals) to your accountant along with your receipts.</t>
  </si>
  <si>
    <t>Tips</t>
  </si>
  <si>
    <t>•</t>
  </si>
  <si>
    <t>The exchange rate that matters is the one in your bank statement or payment platform, after their conversion; type that rate so your income matches what you received.</t>
  </si>
  <si>
    <t>Many freelancers keep 20 to 30 percent of profit aside, but the right percentage depends on your country, income and allowances: ask a local tax adviser.</t>
  </si>
  <si>
    <t>Sales tax you collect (VAT, GST, HST) is not your income; this workbook keeps it separate so you do not spend it.</t>
  </si>
  <si>
    <t>Keep receipts for every expense. A photo in a dated folder is enough for most tax offices, but check what yours requires.</t>
  </si>
  <si>
    <t>Full guide, questions and answers, and more free templates:</t>
  </si>
  <si>
    <t>https://toolkit.groupchaton.com/freelancers/fl-income-expense-excel/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</si>
  <si>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</si>
  <si>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</si>
  <si>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</si>
  <si>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a year.</t>
  </si>
  <si>
    <t>Expense categories (rename freely)</t>
  </si>
  <si>
    <t>Your name or business</t>
  </si>
  <si>
    <t>Alex Morgan Studio</t>
  </si>
  <si>
    <t>Software &amp; subscriptions</t>
  </si>
  <si>
    <t>Home currency = the currency your bank account and tax return use.</t>
  </si>
  <si>
    <t>Home currency</t>
  </si>
  <si>
    <t>USD</t>
  </si>
  <si>
    <t>Computer &amp; equipment</t>
  </si>
  <si>
    <t>First day of your tax year</t>
  </si>
  <si>
    <t>Internet &amp; phone</t>
  </si>
  <si>
    <t>For example 1 January, 1 April (India) or 6 April (UK). The Summary shows 12 months from this date.</t>
  </si>
  <si>
    <t>Keep aside for income tax</t>
  </si>
  <si>
    <t>Home office / rent share</t>
  </si>
  <si>
    <t>The share of each month's profit to move to a tax savings account. Ask a local tax adviser what suits your income.</t>
  </si>
  <si>
    <t>Date style</t>
  </si>
  <si>
    <t>Computer setting</t>
  </si>
  <si>
    <t>Coworking space</t>
  </si>
  <si>
    <t>"Computer setting" follows your computer's regional date style.</t>
  </si>
  <si>
    <t>Travel</t>
  </si>
  <si>
    <t>Meals with clients</t>
  </si>
  <si>
    <t>Training, courses &amp; books</t>
  </si>
  <si>
    <t>Marketing &amp; website</t>
  </si>
  <si>
    <t>Bank &amp; payment fees</t>
  </si>
  <si>
    <t>Accountant &amp; legal fees</t>
  </si>
  <si>
    <t>Insurance</t>
  </si>
  <si>
    <t>Subcontractors</t>
  </si>
  <si>
    <t>Office supplies</t>
  </si>
  <si>
    <t>Other</t>
  </si>
  <si>
    <t>Income received</t>
  </si>
  <si>
    <t>One row per payment received. Foreign currency: type the rate you actually got (home currency for 1 unit).</t>
  </si>
  <si>
    <t>Date received</t>
  </si>
  <si>
    <t>Client</t>
  </si>
  <si>
    <t>Invoice no.</t>
  </si>
  <si>
    <t>Description</t>
  </si>
  <si>
    <t>Currency</t>
  </si>
  <si>
    <t>Amount</t>
  </si>
  <si>
    <t>Exchange rate</t>
  </si>
  <si>
    <t>Month</t>
  </si>
  <si>
    <t>Northwind Labs</t>
  </si>
  <si>
    <t>AM-2026-001</t>
  </si>
  <si>
    <t>Website audit</t>
  </si>
  <si>
    <t>Brightside Media</t>
  </si>
  <si>
    <t>AM-2026-003</t>
  </si>
  <si>
    <t>Blog content January</t>
  </si>
  <si>
    <t>GBP</t>
  </si>
  <si>
    <t>Kaufmann GmbH</t>
  </si>
  <si>
    <t>AM-2026-005</t>
  </si>
  <si>
    <t>Translation, product pages</t>
  </si>
  <si>
    <t>EUR</t>
  </si>
  <si>
    <t>Maple &amp; Pine Co.</t>
  </si>
  <si>
    <t>AM-2026-007</t>
  </si>
  <si>
    <t>Logo refresh</t>
  </si>
  <si>
    <t>Desert Rose Events</t>
  </si>
  <si>
    <t>AM-2026-009</t>
  </si>
  <si>
    <t>Event brochure, milestone 1</t>
  </si>
  <si>
    <t>AED</t>
  </si>
  <si>
    <t>Local client (with sales tax)</t>
  </si>
  <si>
    <t>AM-2026-010</t>
  </si>
  <si>
    <t>Workshop</t>
  </si>
  <si>
    <t>Business expenses</t>
  </si>
  <si>
    <t>Amounts in your home currency. Business use: leave empty for 100%, or type the work share, e.g. 60%.</t>
  </si>
  <si>
    <t>Date</t>
  </si>
  <si>
    <t>Category</t>
  </si>
  <si>
    <t>Supplier</t>
  </si>
  <si>
    <t>Business use</t>
  </si>
  <si>
    <t>Design software</t>
  </si>
  <si>
    <t>Annual plan</t>
  </si>
  <si>
    <t>Mobile operator</t>
  </si>
  <si>
    <t>Phone bill January</t>
  </si>
  <si>
    <t>Electronics store</t>
  </si>
  <si>
    <t>External monitor</t>
  </si>
  <si>
    <t>Bank</t>
  </si>
  <si>
    <t>Incoming transfer fees</t>
  </si>
  <si>
    <t>City coworking</t>
  </si>
  <si>
    <t>Hot desk, March</t>
  </si>
  <si>
    <t>Online course</t>
  </si>
  <si>
    <t>Advanced motion design</t>
  </si>
  <si>
    <t>Monthly summary for the tax year</t>
  </si>
  <si>
    <t>Net income</t>
  </si>
  <si>
    <t>Expenses</t>
  </si>
  <si>
    <t>Profit</t>
  </si>
  <si>
    <t>Sales tax collected</t>
  </si>
  <si>
    <t>Total to keep aside</t>
  </si>
  <si>
    <t>Profit so far this year</t>
  </si>
  <si>
    <t>Year total</t>
  </si>
  <si>
    <t>On the whole year</t>
  </si>
  <si>
    <t>Keep aside on the year's profit</t>
  </si>
  <si>
    <t>Monthly figures set aside nothing in a loss month, so the monthly total can be higher than the yearly figure. This is a savings guide, not a tax calculation.</t>
  </si>
  <si>
    <t>Months with income recorded</t>
  </si>
  <si>
    <t>Expenses by category (whole year)</t>
  </si>
  <si>
    <t>Allowable</t>
  </si>
  <si>
    <t>Share</t>
  </si>
  <si>
    <t>Yes</t>
  </si>
  <si>
    <t>DD-MM-YYYY</t>
  </si>
  <si>
    <t>No</t>
  </si>
  <si>
    <t>MM/DD/YYYY</t>
  </si>
  <si>
    <t>INR</t>
  </si>
  <si>
    <t>YYYY-MM-DD</t>
  </si>
  <si>
    <t>DD MMM YYYY</t>
  </si>
  <si>
    <t>CAD</t>
  </si>
  <si>
    <t>AUD</t>
  </si>
  <si>
    <t>SGD</t>
  </si>
  <si>
    <t>NZD</t>
  </si>
  <si>
    <t>CHF</t>
  </si>
  <si>
    <t>JPY</t>
  </si>
  <si>
    <t>ZAR</t>
  </si>
  <si>
    <t>SAR</t>
  </si>
  <si>
    <t>QAR</t>
  </si>
  <si>
    <t>MYR</t>
  </si>
  <si>
    <t>PHP</t>
  </si>
  <si>
    <t>PKR</t>
  </si>
  <si>
    <t>BDT</t>
  </si>
  <si>
    <t>LKR</t>
  </si>
  <si>
    <t>NPR</t>
  </si>
  <si>
    <t>NGN</t>
  </si>
  <si>
    <t>KES</t>
  </si>
  <si>
    <t>EGP</t>
  </si>
  <si>
    <t>BRL</t>
  </si>
  <si>
    <t>MXN</t>
  </si>
  <si>
    <t>HKD</t>
  </si>
  <si>
    <t>SEK</t>
  </si>
  <si>
    <t>NOK</t>
  </si>
  <si>
    <t>DKK</t>
  </si>
  <si>
    <t>PLN</t>
  </si>
  <si>
    <t>IDR</t>
  </si>
  <si>
    <t>THB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</si>
</sst>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mmm\ yyyy"/>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55607A"/>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4">
    <border>
      <left/>
      <right/>
      <top/>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0" fontId="9" fillId="0" borderId="0" xfId="0" applyFont="1" applyAlignment="1">
      <alignment vertical="center" wrapText="1"/>
    </xf>
    <xf numFmtId="14" fontId="0" fillId="2" borderId="1" xfId="0" applyNumberFormat="1" applyFill="1" applyBorder="1" applyAlignment="1" applyProtection="1">
      <alignment horizontal="left" vertical="center"/>
      <protection locked="0"/>
    </xf>
    <xf numFmtId="9" fontId="0" fillId="2" borderId="1" xfId="0" applyNumberFormat="1" applyFill="1" applyBorder="1" applyAlignment="1" applyProtection="1">
      <alignment horizontal="left" vertical="center"/>
      <protection locked="0"/>
    </xf>
    <xf numFmtId="14" fontId="0" fillId="2" borderId="1" xfId="0" applyNumberFormat="1" applyFill="1" applyBorder="1" applyProtection="1">
      <protection locked="0"/>
    </xf>
    <xf numFmtId="4" fontId="0" fillId="2" borderId="1" xfId="0" applyNumberFormat="1" applyFill="1" applyBorder="1" applyProtection="1">
      <protection locked="0"/>
    </xf>
    <xf numFmtId="164" fontId="0" fillId="2" borderId="1" xfId="0" applyNumberFormat="1" applyFill="1" applyBorder="1" applyProtection="1">
      <protection locked="0"/>
    </xf>
    <xf numFmtId="4" fontId="0" fillId="3" borderId="1" xfId="0" applyNumberFormat="1" applyFill="1" applyBorder="1"/>
    <xf numFmtId="165" fontId="0" fillId="3" borderId="1" xfId="0" applyNumberFormat="1" applyFill="1" applyBorder="1"/>
    <xf numFmtId="9" fontId="0" fillId="2" borderId="1" xfId="0" applyNumberFormat="1" applyFill="1" applyBorder="1" applyProtection="1">
      <protection locked="0"/>
    </xf>
    <xf numFmtId="0" fontId="11" fillId="0" borderId="0" xfId="0" applyFont="1"/>
    <xf numFmtId="165" fontId="6" fillId="0" borderId="1" xfId="0" applyNumberFormat="1" applyFont="1" applyBorder="1"/>
    <xf numFmtId="0" fontId="6" fillId="5" borderId="1" xfId="0" applyFont="1" applyFill="1" applyBorder="1"/>
    <xf numFmtId="4" fontId="6" fillId="5" borderId="1" xfId="0" applyNumberFormat="1" applyFont="1" applyFill="1" applyBorder="1"/>
    <xf numFmtId="0" fontId="0" fillId="3" borderId="1" xfId="0" applyFill="1" applyBorder="1" applyAlignment="1">
      <alignment horizontal="center" vertical="center"/>
    </xf>
    <xf numFmtId="9" fontId="0" fillId="3" borderId="1" xfId="0" applyNumberFormat="1" applyFill="1" applyBorder="1"/>
    <xf numFmtId="0" fontId="0" fillId="0" borderId="1" xfId="0" applyBorder="1"/>
    <xf numFmtId="0" fontId="0" fillId="0" borderId="0" xfId="0"/>
    <xf numFmtId="0" fontId="9" fillId="0" borderId="0" xfId="0" applyFont="1" applyAlignment="1">
      <alignment vertical="center" wrapText="1"/>
    </xf>
    <xf numFmtId="0" fontId="0" fillId="0" borderId="2" xfId="0" applyBorder="1"/>
    <xf numFmtId="0" fontId="0" fillId="0" borderId="3" xfId="0" applyBorder="1"/>
    <xf numFmtId="0" fontId="10" fillId="4" borderId="1" xfId="0" applyFont="1" applyFill="1" applyBorder="1" applyAlignment="1">
      <alignment horizontal="center" vertical="center" wrapText="1"/>
    </xf>
  </cellXfs>
  <cellStyles count="1">
    <cellStyle name="Normal" xfId="0" builtinId="0"/>
  </cellStyles>
  <dxfs count="15">
    <dxf>
      <font>
        <b/>
        <color rgb="FFB91C1C"/>
      </font>
    </dxf>
    <dxf>
      <font>
        <b/>
        <color rgb="FFB91C1C"/>
      </font>
    </dxf>
    <dxf>
      <numFmt numFmtId="166" formatCode="dd\ mmm\ yyyy"/>
    </dxf>
    <dxf>
      <numFmt numFmtId="167" formatCode="yyyy\-mm\-dd"/>
    </dxf>
    <dxf>
      <numFmt numFmtId="168" formatCode="mm&quot;/&quot;dd&quot;/&quot;yyyy"/>
    </dxf>
    <dxf>
      <numFmt numFmtId="169" formatCode="dd\-mm\-yyyy"/>
    </dxf>
    <dxf>
      <fill>
        <patternFill patternType="solid">
          <fgColor rgb="FFFECACA"/>
        </patternFill>
      </fill>
    </dxf>
    <dxf>
      <numFmt numFmtId="166" formatCode="dd\ mmm\ yyyy"/>
    </dxf>
    <dxf>
      <numFmt numFmtId="167" formatCode="yyyy\-mm\-dd"/>
    </dxf>
    <dxf>
      <numFmt numFmtId="168" formatCode="mm&quot;/&quot;dd&quot;/&quot;yyyy"/>
    </dxf>
    <dxf>
      <numFmt numFmtId="169" formatCode="dd\-mm\-yyyy"/>
    </dxf>
    <dxf>
      <numFmt numFmtId="166" formatCode="dd\ mmm\ yyyy"/>
    </dxf>
    <dxf>
      <numFmt numFmtId="167" formatCode="yyyy\-mm\-dd"/>
    </dxf>
    <dxf>
      <numFmt numFmtId="168" formatCode="mm&quot;/&quot;dd&quot;/&quot;yyyy"/>
    </dxf>
    <dxf>
      <numFmt numFmtId="169" formatCode="dd\-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Income and expenses by month</a:t>
            </a:r>
          </a:p>
        </c:rich>
      </c:tx>
      <c:overlay val="1"/>
    </c:title>
    <c:autoTitleDeleted val="0"/>
    <c:plotArea>
      <c:layout/>
      <c:barChart>
        <c:barDir val="col"/>
        <c:grouping val="clustered"/>
        <c:varyColors val="1"/>
        <c:ser>
          <c:idx val="0"/>
          <c:order val="0"/>
          <c:tx>
            <c:strRef>
              <c:f>Summary!$B$4</c:f>
              <c:strCache>
                <c:ptCount val="1"/>
                <c:pt idx="0">
                  <c:v>Net income</c:v>
                </c:pt>
              </c:strCache>
            </c:strRef>
          </c:tx>
          <c:spPr>
            <a:solidFill>
              <a:srgbClr val="0F766E"/>
            </a:solidFill>
            <a:ln>
              <a:prstDash val="solid"/>
            </a:ln>
          </c:spPr>
          <c:invertIfNegative val="1"/>
          <c:cat>
            <c:numRef>
              <c:f>Summary!$A$5:$A$16</c:f>
              <c:numCache>
                <c:formatCode>mmm\ yyyy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Summary!$B$5:$B$16</c:f>
              <c:numCache>
                <c:formatCode>#,##0.00</c:formatCode>
                <c:ptCount val="12"/>
                <c:pt idx="0">
                  <c:v>3159</c:v>
                </c:pt>
                <c:pt idx="1">
                  <c:v>3368.9</c:v>
                </c:pt>
                <c:pt idx="2">
                  <c:v>2198.12</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81E4-41DD-AB5B-5C4E273D3CF5}"/>
            </c:ext>
          </c:extLst>
        </c:ser>
        <c:ser>
          <c:idx val="1"/>
          <c:order val="1"/>
          <c:tx>
            <c:strRef>
              <c:f>Summary!$C$4</c:f>
              <c:strCache>
                <c:ptCount val="1"/>
                <c:pt idx="0">
                  <c:v>Expenses</c:v>
                </c:pt>
              </c:strCache>
            </c:strRef>
          </c:tx>
          <c:spPr>
            <a:solidFill>
              <a:srgbClr val="F59E0B"/>
            </a:solidFill>
            <a:ln>
              <a:prstDash val="solid"/>
            </a:ln>
          </c:spPr>
          <c:invertIfNegative val="1"/>
          <c:cat>
            <c:numRef>
              <c:f>Summary!$A$5:$A$16</c:f>
              <c:numCache>
                <c:formatCode>mmm\ yyyy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Summary!$C$5:$C$16</c:f>
              <c:numCache>
                <c:formatCode>#,##0.00</c:formatCode>
                <c:ptCount val="12"/>
                <c:pt idx="0">
                  <c:v>690</c:v>
                </c:pt>
                <c:pt idx="1">
                  <c:v>298</c:v>
                </c:pt>
                <c:pt idx="2">
                  <c:v>310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81E4-41DD-AB5B-5C4E273D3CF5}"/>
            </c:ext>
          </c:extLst>
        </c:ser>
        <c:dLbls>
          <c:showLegendKey val="0"/>
          <c:showVal val="0"/>
          <c:showCatName val="0"/>
          <c:showSerName val="0"/>
          <c:showPercent val="0"/>
          <c:showBubbleSize val="0"/>
        </c:dLbls>
        <c:gapWidth val="150"/>
        <c:axId val="10"/>
        <c:axId val="100"/>
      </c:barChart>
      <c:dateAx>
        <c:axId val="10"/>
        <c:scaling>
          <c:orientation val="minMax"/>
        </c:scaling>
        <c:delete val="1"/>
        <c:axPos val="b"/>
        <c:numFmt formatCode="mmm\ yyyy" sourceLinked="1"/>
        <c:majorTickMark val="none"/>
        <c:minorTickMark val="none"/>
        <c:tickLblPos val="nextTo"/>
        <c:crossAx val="100"/>
        <c:crosses val="autoZero"/>
        <c:auto val="1"/>
        <c:lblOffset val="100"/>
        <c:baseTimeUnit val="months"/>
      </c:dateAx>
      <c:valAx>
        <c:axId val="100"/>
        <c:scaling>
          <c:orientation val="minMax"/>
        </c:scaling>
        <c:delete val="1"/>
        <c:axPos val="l"/>
        <c:majorGridlines/>
        <c:numFmt formatCode="#,##0.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0</xdr:colOff>
      <xdr:row>3</xdr:row>
      <xdr:rowOff>0</xdr:rowOff>
    </xdr:from>
    <xdr:ext cx="6480000" cy="288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freelancers/fl-income-expense-exce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60" customHeight="1" x14ac:dyDescent="0.3">
      <c r="A13" s="7">
        <v>3</v>
      </c>
      <c r="B13" s="3" t="s">
        <v>9</v>
      </c>
    </row>
    <row r="14" spans="1:2" ht="30" customHeight="1" x14ac:dyDescent="0.3">
      <c r="A14" s="7">
        <v>4</v>
      </c>
      <c r="B14" s="3" t="s">
        <v>10</v>
      </c>
    </row>
    <row r="15" spans="1:2" ht="30" customHeight="1" x14ac:dyDescent="0.3">
      <c r="A15" s="7">
        <v>5</v>
      </c>
      <c r="B15" s="3" t="s">
        <v>11</v>
      </c>
    </row>
    <row r="16" spans="1:2" ht="18"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2"/>
  <sheetViews>
    <sheetView showGridLines="0" workbookViewId="0"/>
  </sheetViews>
  <sheetFormatPr defaultRowHeight="14.4" x14ac:dyDescent="0.3"/>
  <cols>
    <col min="1" max="1" width="30" customWidth="1"/>
    <col min="2" max="2" width="20" customWidth="1"/>
    <col min="3" max="3" width="3" customWidth="1"/>
    <col min="4" max="4" width="30" customWidth="1"/>
    <col min="5" max="5" width="3" customWidth="1"/>
    <col min="6" max="6" width="50" customWidth="1"/>
  </cols>
  <sheetData>
    <row r="1" spans="1:6" ht="25.95" customHeight="1" x14ac:dyDescent="0.4">
      <c r="A1" s="1" t="s">
        <v>23</v>
      </c>
    </row>
    <row r="2" spans="1:6" ht="31.95" customHeight="1" x14ac:dyDescent="0.3">
      <c r="A2" s="2" t="s">
        <v>24</v>
      </c>
      <c r="D2" s="12" t="s">
        <v>25</v>
      </c>
    </row>
    <row r="3" spans="1:6" ht="30" customHeight="1" x14ac:dyDescent="0.3">
      <c r="A3" s="13" t="s">
        <v>26</v>
      </c>
      <c r="B3" s="14" t="s">
        <v>27</v>
      </c>
      <c r="D3" s="15" t="s">
        <v>28</v>
      </c>
      <c r="F3" s="16" t="s">
        <v>29</v>
      </c>
    </row>
    <row r="4" spans="1:6" x14ac:dyDescent="0.3">
      <c r="A4" s="13" t="s">
        <v>30</v>
      </c>
      <c r="B4" s="14" t="s">
        <v>31</v>
      </c>
      <c r="D4" s="15" t="s">
        <v>32</v>
      </c>
    </row>
    <row r="5" spans="1:6" ht="30" customHeight="1" x14ac:dyDescent="0.3">
      <c r="A5" s="13" t="s">
        <v>33</v>
      </c>
      <c r="B5" s="17">
        <v>46023</v>
      </c>
      <c r="D5" s="15" t="s">
        <v>34</v>
      </c>
      <c r="F5" s="16" t="s">
        <v>35</v>
      </c>
    </row>
    <row r="6" spans="1:6" ht="30" customHeight="1" x14ac:dyDescent="0.3">
      <c r="A6" s="13" t="s">
        <v>36</v>
      </c>
      <c r="B6" s="18">
        <v>0.25</v>
      </c>
      <c r="D6" s="15" t="s">
        <v>37</v>
      </c>
      <c r="F6" s="16" t="s">
        <v>38</v>
      </c>
    </row>
    <row r="7" spans="1:6" ht="30" customHeight="1" x14ac:dyDescent="0.3">
      <c r="A7" s="13" t="s">
        <v>39</v>
      </c>
      <c r="B7" s="14" t="s">
        <v>40</v>
      </c>
      <c r="D7" s="15" t="s">
        <v>41</v>
      </c>
      <c r="F7" s="16" t="s">
        <v>42</v>
      </c>
    </row>
    <row r="8" spans="1:6" x14ac:dyDescent="0.3">
      <c r="D8" s="15" t="s">
        <v>43</v>
      </c>
    </row>
    <row r="9" spans="1:6" x14ac:dyDescent="0.3">
      <c r="D9" s="15" t="s">
        <v>44</v>
      </c>
    </row>
    <row r="10" spans="1:6" x14ac:dyDescent="0.3">
      <c r="D10" s="15" t="s">
        <v>45</v>
      </c>
    </row>
    <row r="11" spans="1:6" x14ac:dyDescent="0.3">
      <c r="D11" s="15" t="s">
        <v>46</v>
      </c>
    </row>
    <row r="12" spans="1:6" x14ac:dyDescent="0.3">
      <c r="D12" s="15" t="s">
        <v>47</v>
      </c>
    </row>
    <row r="13" spans="1:6" x14ac:dyDescent="0.3">
      <c r="D13" s="15" t="s">
        <v>48</v>
      </c>
    </row>
    <row r="14" spans="1:6" x14ac:dyDescent="0.3">
      <c r="D14" s="15" t="s">
        <v>49</v>
      </c>
    </row>
    <row r="15" spans="1:6" x14ac:dyDescent="0.3">
      <c r="D15" s="15" t="s">
        <v>50</v>
      </c>
    </row>
    <row r="16" spans="1:6" x14ac:dyDescent="0.3">
      <c r="D16" s="15" t="s">
        <v>51</v>
      </c>
    </row>
    <row r="17" spans="4:4" x14ac:dyDescent="0.3">
      <c r="D17" s="15" t="s">
        <v>52</v>
      </c>
    </row>
    <row r="18" spans="4:4" x14ac:dyDescent="0.3">
      <c r="D18" s="15"/>
    </row>
    <row r="19" spans="4:4" x14ac:dyDescent="0.3">
      <c r="D19" s="15"/>
    </row>
    <row r="20" spans="4:4" x14ac:dyDescent="0.3">
      <c r="D20" s="15"/>
    </row>
    <row r="21" spans="4:4" x14ac:dyDescent="0.3">
      <c r="D21" s="15"/>
    </row>
    <row r="22" spans="4:4" x14ac:dyDescent="0.3">
      <c r="D22" s="15"/>
    </row>
  </sheetData>
  <conditionalFormatting sqref="B5">
    <cfRule type="expression" dxfId="14" priority="1">
      <formula>DateStyle="DD-MM-YYYY"</formula>
    </cfRule>
    <cfRule type="expression" dxfId="13" priority="2">
      <formula>DateStyle="MM/DD/YYYY"</formula>
    </cfRule>
    <cfRule type="expression" dxfId="12" priority="3">
      <formula>DateStyle="YYYY-MM-DD"</formula>
    </cfRule>
    <cfRule type="expression" dxfId="11" priority="4">
      <formula>DateStyle="DD MMM YYYY"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100-000000000000}">
          <x14:formula1>
            <xm:f>Lists!$A$1:$A$33</xm:f>
          </x14:formula1>
          <xm:sqref>B4</xm:sqref>
        </x14:dataValidation>
        <x14:dataValidation type="list" allowBlank="1" xr:uid="{00000000-0002-0000-0100-000001000000}">
          <x14:formula1>
            <xm:f>Lists!$B$1:$B$5</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F766E"/>
    <pageSetUpPr fitToPage="1"/>
  </sheetPr>
  <dimension ref="A1:K10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12" customWidth="1"/>
    <col min="2" max="2" width="24" customWidth="1"/>
    <col min="3" max="3" width="13" customWidth="1"/>
    <col min="4" max="4" width="28" customWidth="1"/>
    <col min="5" max="5" width="9" customWidth="1"/>
    <col min="6" max="6" width="13" customWidth="1"/>
    <col min="7" max="7" width="11" customWidth="1"/>
    <col min="8" max="10" width="14" customWidth="1"/>
    <col min="11" max="11" width="10" customWidth="1"/>
  </cols>
  <sheetData>
    <row r="1" spans="1:11" ht="25.95" customHeight="1" x14ac:dyDescent="0.4">
      <c r="A1" s="1" t="s">
        <v>53</v>
      </c>
    </row>
    <row r="2" spans="1:11" x14ac:dyDescent="0.3">
      <c r="A2" s="2" t="s">
        <v>54</v>
      </c>
    </row>
    <row r="3" spans="1:11" ht="31.95" customHeight="1" x14ac:dyDescent="0.3">
      <c r="A3" s="12" t="s">
        <v>55</v>
      </c>
      <c r="B3" s="12" t="s">
        <v>56</v>
      </c>
      <c r="C3" s="12" t="s">
        <v>57</v>
      </c>
      <c r="D3" s="12" t="s">
        <v>58</v>
      </c>
      <c r="E3" s="12" t="s">
        <v>59</v>
      </c>
      <c r="F3" s="12" t="s">
        <v>60</v>
      </c>
      <c r="G3" s="12" t="s">
        <v>61</v>
      </c>
      <c r="H3" s="12" t="str">
        <f>"Amount ("&amp;Settings!$B$4&amp;")"</f>
        <v>Amount (USD)</v>
      </c>
      <c r="I3" s="12" t="str">
        <f>"Sales tax included ("&amp;Settings!$B$4&amp;")"</f>
        <v>Sales tax included (USD)</v>
      </c>
      <c r="J3" s="12" t="str">
        <f>"Net income ("&amp;Settings!$B$4&amp;")"</f>
        <v>Net income (USD)</v>
      </c>
      <c r="K3" s="12" t="s">
        <v>62</v>
      </c>
    </row>
    <row r="4" spans="1:11" x14ac:dyDescent="0.3">
      <c r="A4" s="19">
        <v>46034</v>
      </c>
      <c r="B4" s="15" t="s">
        <v>63</v>
      </c>
      <c r="C4" s="15" t="s">
        <v>64</v>
      </c>
      <c r="D4" s="15" t="s">
        <v>65</v>
      </c>
      <c r="E4" s="15" t="s">
        <v>31</v>
      </c>
      <c r="F4" s="20">
        <v>2400</v>
      </c>
      <c r="G4" s="21"/>
      <c r="H4" s="22">
        <f>IF($F4="","",IF(OR($E4="",$E4=Settings!$B$4),$F4,IF(N($G4)=0,"",ROUND($F4*$G4,2))))</f>
        <v>2400</v>
      </c>
      <c r="I4" s="20">
        <v>0</v>
      </c>
      <c r="J4" s="22">
        <f t="shared" ref="J4:J67" si="0">IF($H4="","",ROUND($H4-N($I4),2))</f>
        <v>2400</v>
      </c>
      <c r="K4" s="23">
        <f t="shared" ref="K4:K67" si="1">IF(ISNUMBER($A4),DATE(YEAR($A4),MONTH($A4),1),"")</f>
        <v>46023</v>
      </c>
    </row>
    <row r="5" spans="1:11" x14ac:dyDescent="0.3">
      <c r="A5" s="19">
        <v>46050</v>
      </c>
      <c r="B5" s="15" t="s">
        <v>66</v>
      </c>
      <c r="C5" s="15" t="s">
        <v>67</v>
      </c>
      <c r="D5" s="15" t="s">
        <v>68</v>
      </c>
      <c r="E5" s="15" t="s">
        <v>69</v>
      </c>
      <c r="F5" s="20">
        <v>600</v>
      </c>
      <c r="G5" s="21">
        <v>1.2649999999999999</v>
      </c>
      <c r="H5" s="22">
        <f>IF($F5="","",IF(OR($E5="",$E5=Settings!$B$4),$F5,IF(N($G5)=0,"",ROUND($F5*$G5,2))))</f>
        <v>759</v>
      </c>
      <c r="I5" s="20">
        <v>0</v>
      </c>
      <c r="J5" s="22">
        <f t="shared" si="0"/>
        <v>759</v>
      </c>
      <c r="K5" s="23">
        <f t="shared" si="1"/>
        <v>46023</v>
      </c>
    </row>
    <row r="6" spans="1:11" x14ac:dyDescent="0.3">
      <c r="A6" s="19">
        <v>46062</v>
      </c>
      <c r="B6" s="15" t="s">
        <v>70</v>
      </c>
      <c r="C6" s="15" t="s">
        <v>71</v>
      </c>
      <c r="D6" s="15" t="s">
        <v>72</v>
      </c>
      <c r="E6" s="15" t="s">
        <v>73</v>
      </c>
      <c r="F6" s="20">
        <v>1450</v>
      </c>
      <c r="G6" s="21">
        <v>1.0820000000000001</v>
      </c>
      <c r="H6" s="22">
        <f>IF($F6="","",IF(OR($E6="",$E6=Settings!$B$4),$F6,IF(N($G6)=0,"",ROUND($F6*$G6,2))))</f>
        <v>1568.9</v>
      </c>
      <c r="I6" s="20">
        <v>0</v>
      </c>
      <c r="J6" s="22">
        <f t="shared" si="0"/>
        <v>1568.9</v>
      </c>
      <c r="K6" s="23">
        <f t="shared" si="1"/>
        <v>46054</v>
      </c>
    </row>
    <row r="7" spans="1:11" x14ac:dyDescent="0.3">
      <c r="A7" s="19">
        <v>46078</v>
      </c>
      <c r="B7" s="15" t="s">
        <v>74</v>
      </c>
      <c r="C7" s="15" t="s">
        <v>75</v>
      </c>
      <c r="D7" s="15" t="s">
        <v>76</v>
      </c>
      <c r="E7" s="15" t="s">
        <v>31</v>
      </c>
      <c r="F7" s="20">
        <v>1800</v>
      </c>
      <c r="G7" s="21"/>
      <c r="H7" s="22">
        <f>IF($F7="","",IF(OR($E7="",$E7=Settings!$B$4),$F7,IF(N($G7)=0,"",ROUND($F7*$G7,2))))</f>
        <v>1800</v>
      </c>
      <c r="I7" s="20">
        <v>0</v>
      </c>
      <c r="J7" s="22">
        <f t="shared" si="0"/>
        <v>1800</v>
      </c>
      <c r="K7" s="23">
        <f t="shared" si="1"/>
        <v>46054</v>
      </c>
    </row>
    <row r="8" spans="1:11" x14ac:dyDescent="0.3">
      <c r="A8" s="19">
        <v>46095</v>
      </c>
      <c r="B8" s="15" t="s">
        <v>77</v>
      </c>
      <c r="C8" s="15" t="s">
        <v>78</v>
      </c>
      <c r="D8" s="15" t="s">
        <v>79</v>
      </c>
      <c r="E8" s="15" t="s">
        <v>80</v>
      </c>
      <c r="F8" s="20">
        <v>4400</v>
      </c>
      <c r="G8" s="21">
        <v>0.27229999999999999</v>
      </c>
      <c r="H8" s="22">
        <f>IF($F8="","",IF(OR($E8="",$E8=Settings!$B$4),$F8,IF(N($G8)=0,"",ROUND($F8*$G8,2))))</f>
        <v>1198.1199999999999</v>
      </c>
      <c r="I8" s="20">
        <v>0</v>
      </c>
      <c r="J8" s="22">
        <f t="shared" si="0"/>
        <v>1198.1199999999999</v>
      </c>
      <c r="K8" s="23">
        <f t="shared" si="1"/>
        <v>46082</v>
      </c>
    </row>
    <row r="9" spans="1:11" x14ac:dyDescent="0.3">
      <c r="A9" s="19">
        <v>46111</v>
      </c>
      <c r="B9" s="15" t="s">
        <v>81</v>
      </c>
      <c r="C9" s="15" t="s">
        <v>82</v>
      </c>
      <c r="D9" s="15" t="s">
        <v>83</v>
      </c>
      <c r="E9" s="15" t="s">
        <v>31</v>
      </c>
      <c r="F9" s="20">
        <v>1080</v>
      </c>
      <c r="G9" s="21"/>
      <c r="H9" s="22">
        <f>IF($F9="","",IF(OR($E9="",$E9=Settings!$B$4),$F9,IF(N($G9)=0,"",ROUND($F9*$G9,2))))</f>
        <v>1080</v>
      </c>
      <c r="I9" s="20">
        <v>80</v>
      </c>
      <c r="J9" s="22">
        <f t="shared" si="0"/>
        <v>1000</v>
      </c>
      <c r="K9" s="23">
        <f t="shared" si="1"/>
        <v>46082</v>
      </c>
    </row>
    <row r="10" spans="1:11" x14ac:dyDescent="0.3">
      <c r="A10" s="19"/>
      <c r="B10" s="15"/>
      <c r="C10" s="15"/>
      <c r="D10" s="15"/>
      <c r="E10" s="15"/>
      <c r="F10" s="20"/>
      <c r="G10" s="21"/>
      <c r="H10" s="22" t="str">
        <f>IF($F10="","",IF(OR($E10="",$E10=Settings!$B$4),$F10,IF(N($G10)=0,"",ROUND($F10*$G10,2))))</f>
        <v/>
      </c>
      <c r="I10" s="20"/>
      <c r="J10" s="22" t="str">
        <f t="shared" si="0"/>
        <v/>
      </c>
      <c r="K10" s="23" t="str">
        <f t="shared" si="1"/>
        <v/>
      </c>
    </row>
    <row r="11" spans="1:11" x14ac:dyDescent="0.3">
      <c r="A11" s="19"/>
      <c r="B11" s="15"/>
      <c r="C11" s="15"/>
      <c r="D11" s="15"/>
      <c r="E11" s="15"/>
      <c r="F11" s="20"/>
      <c r="G11" s="21"/>
      <c r="H11" s="22" t="str">
        <f>IF($F11="","",IF(OR($E11="",$E11=Settings!$B$4),$F11,IF(N($G11)=0,"",ROUND($F11*$G11,2))))</f>
        <v/>
      </c>
      <c r="I11" s="20"/>
      <c r="J11" s="22" t="str">
        <f t="shared" si="0"/>
        <v/>
      </c>
      <c r="K11" s="23" t="str">
        <f t="shared" si="1"/>
        <v/>
      </c>
    </row>
    <row r="12" spans="1:11" x14ac:dyDescent="0.3">
      <c r="A12" s="19"/>
      <c r="B12" s="15"/>
      <c r="C12" s="15"/>
      <c r="D12" s="15"/>
      <c r="E12" s="15"/>
      <c r="F12" s="20"/>
      <c r="G12" s="21"/>
      <c r="H12" s="22" t="str">
        <f>IF($F12="","",IF(OR($E12="",$E12=Settings!$B$4),$F12,IF(N($G12)=0,"",ROUND($F12*$G12,2))))</f>
        <v/>
      </c>
      <c r="I12" s="20"/>
      <c r="J12" s="22" t="str">
        <f t="shared" si="0"/>
        <v/>
      </c>
      <c r="K12" s="23" t="str">
        <f t="shared" si="1"/>
        <v/>
      </c>
    </row>
    <row r="13" spans="1:11" x14ac:dyDescent="0.3">
      <c r="A13" s="19"/>
      <c r="B13" s="15"/>
      <c r="C13" s="15"/>
      <c r="D13" s="15"/>
      <c r="E13" s="15"/>
      <c r="F13" s="20"/>
      <c r="G13" s="21"/>
      <c r="H13" s="22" t="str">
        <f>IF($F13="","",IF(OR($E13="",$E13=Settings!$B$4),$F13,IF(N($G13)=0,"",ROUND($F13*$G13,2))))</f>
        <v/>
      </c>
      <c r="I13" s="20"/>
      <c r="J13" s="22" t="str">
        <f t="shared" si="0"/>
        <v/>
      </c>
      <c r="K13" s="23" t="str">
        <f t="shared" si="1"/>
        <v/>
      </c>
    </row>
    <row r="14" spans="1:11" x14ac:dyDescent="0.3">
      <c r="A14" s="19"/>
      <c r="B14" s="15"/>
      <c r="C14" s="15"/>
      <c r="D14" s="15"/>
      <c r="E14" s="15"/>
      <c r="F14" s="20"/>
      <c r="G14" s="21"/>
      <c r="H14" s="22" t="str">
        <f>IF($F14="","",IF(OR($E14="",$E14=Settings!$B$4),$F14,IF(N($G14)=0,"",ROUND($F14*$G14,2))))</f>
        <v/>
      </c>
      <c r="I14" s="20"/>
      <c r="J14" s="22" t="str">
        <f t="shared" si="0"/>
        <v/>
      </c>
      <c r="K14" s="23" t="str">
        <f t="shared" si="1"/>
        <v/>
      </c>
    </row>
    <row r="15" spans="1:11" x14ac:dyDescent="0.3">
      <c r="A15" s="19"/>
      <c r="B15" s="15"/>
      <c r="C15" s="15"/>
      <c r="D15" s="15"/>
      <c r="E15" s="15"/>
      <c r="F15" s="20"/>
      <c r="G15" s="21"/>
      <c r="H15" s="22" t="str">
        <f>IF($F15="","",IF(OR($E15="",$E15=Settings!$B$4),$F15,IF(N($G15)=0,"",ROUND($F15*$G15,2))))</f>
        <v/>
      </c>
      <c r="I15" s="20"/>
      <c r="J15" s="22" t="str">
        <f t="shared" si="0"/>
        <v/>
      </c>
      <c r="K15" s="23" t="str">
        <f t="shared" si="1"/>
        <v/>
      </c>
    </row>
    <row r="16" spans="1:11" x14ac:dyDescent="0.3">
      <c r="A16" s="19"/>
      <c r="B16" s="15"/>
      <c r="C16" s="15"/>
      <c r="D16" s="15"/>
      <c r="E16" s="15"/>
      <c r="F16" s="20"/>
      <c r="G16" s="21"/>
      <c r="H16" s="22" t="str">
        <f>IF($F16="","",IF(OR($E16="",$E16=Settings!$B$4),$F16,IF(N($G16)=0,"",ROUND($F16*$G16,2))))</f>
        <v/>
      </c>
      <c r="I16" s="20"/>
      <c r="J16" s="22" t="str">
        <f t="shared" si="0"/>
        <v/>
      </c>
      <c r="K16" s="23" t="str">
        <f t="shared" si="1"/>
        <v/>
      </c>
    </row>
    <row r="17" spans="1:11" x14ac:dyDescent="0.3">
      <c r="A17" s="19"/>
      <c r="B17" s="15"/>
      <c r="C17" s="15"/>
      <c r="D17" s="15"/>
      <c r="E17" s="15"/>
      <c r="F17" s="20"/>
      <c r="G17" s="21"/>
      <c r="H17" s="22" t="str">
        <f>IF($F17="","",IF(OR($E17="",$E17=Settings!$B$4),$F17,IF(N($G17)=0,"",ROUND($F17*$G17,2))))</f>
        <v/>
      </c>
      <c r="I17" s="20"/>
      <c r="J17" s="22" t="str">
        <f t="shared" si="0"/>
        <v/>
      </c>
      <c r="K17" s="23" t="str">
        <f t="shared" si="1"/>
        <v/>
      </c>
    </row>
    <row r="18" spans="1:11" x14ac:dyDescent="0.3">
      <c r="A18" s="19"/>
      <c r="B18" s="15"/>
      <c r="C18" s="15"/>
      <c r="D18" s="15"/>
      <c r="E18" s="15"/>
      <c r="F18" s="20"/>
      <c r="G18" s="21"/>
      <c r="H18" s="22" t="str">
        <f>IF($F18="","",IF(OR($E18="",$E18=Settings!$B$4),$F18,IF(N($G18)=0,"",ROUND($F18*$G18,2))))</f>
        <v/>
      </c>
      <c r="I18" s="20"/>
      <c r="J18" s="22" t="str">
        <f t="shared" si="0"/>
        <v/>
      </c>
      <c r="K18" s="23" t="str">
        <f t="shared" si="1"/>
        <v/>
      </c>
    </row>
    <row r="19" spans="1:11" x14ac:dyDescent="0.3">
      <c r="A19" s="19"/>
      <c r="B19" s="15"/>
      <c r="C19" s="15"/>
      <c r="D19" s="15"/>
      <c r="E19" s="15"/>
      <c r="F19" s="20"/>
      <c r="G19" s="21"/>
      <c r="H19" s="22" t="str">
        <f>IF($F19="","",IF(OR($E19="",$E19=Settings!$B$4),$F19,IF(N($G19)=0,"",ROUND($F19*$G19,2))))</f>
        <v/>
      </c>
      <c r="I19" s="20"/>
      <c r="J19" s="22" t="str">
        <f t="shared" si="0"/>
        <v/>
      </c>
      <c r="K19" s="23" t="str">
        <f t="shared" si="1"/>
        <v/>
      </c>
    </row>
    <row r="20" spans="1:11" x14ac:dyDescent="0.3">
      <c r="A20" s="19"/>
      <c r="B20" s="15"/>
      <c r="C20" s="15"/>
      <c r="D20" s="15"/>
      <c r="E20" s="15"/>
      <c r="F20" s="20"/>
      <c r="G20" s="21"/>
      <c r="H20" s="22" t="str">
        <f>IF($F20="","",IF(OR($E20="",$E20=Settings!$B$4),$F20,IF(N($G20)=0,"",ROUND($F20*$G20,2))))</f>
        <v/>
      </c>
      <c r="I20" s="20"/>
      <c r="J20" s="22" t="str">
        <f t="shared" si="0"/>
        <v/>
      </c>
      <c r="K20" s="23" t="str">
        <f t="shared" si="1"/>
        <v/>
      </c>
    </row>
    <row r="21" spans="1:11" x14ac:dyDescent="0.3">
      <c r="A21" s="19"/>
      <c r="B21" s="15"/>
      <c r="C21" s="15"/>
      <c r="D21" s="15"/>
      <c r="E21" s="15"/>
      <c r="F21" s="20"/>
      <c r="G21" s="21"/>
      <c r="H21" s="22" t="str">
        <f>IF($F21="","",IF(OR($E21="",$E21=Settings!$B$4),$F21,IF(N($G21)=0,"",ROUND($F21*$G21,2))))</f>
        <v/>
      </c>
      <c r="I21" s="20"/>
      <c r="J21" s="22" t="str">
        <f t="shared" si="0"/>
        <v/>
      </c>
      <c r="K21" s="23" t="str">
        <f t="shared" si="1"/>
        <v/>
      </c>
    </row>
    <row r="22" spans="1:11" x14ac:dyDescent="0.3">
      <c r="A22" s="19"/>
      <c r="B22" s="15"/>
      <c r="C22" s="15"/>
      <c r="D22" s="15"/>
      <c r="E22" s="15"/>
      <c r="F22" s="20"/>
      <c r="G22" s="21"/>
      <c r="H22" s="22" t="str">
        <f>IF($F22="","",IF(OR($E22="",$E22=Settings!$B$4),$F22,IF(N($G22)=0,"",ROUND($F22*$G22,2))))</f>
        <v/>
      </c>
      <c r="I22" s="20"/>
      <c r="J22" s="22" t="str">
        <f t="shared" si="0"/>
        <v/>
      </c>
      <c r="K22" s="23" t="str">
        <f t="shared" si="1"/>
        <v/>
      </c>
    </row>
    <row r="23" spans="1:11" x14ac:dyDescent="0.3">
      <c r="A23" s="19"/>
      <c r="B23" s="15"/>
      <c r="C23" s="15"/>
      <c r="D23" s="15"/>
      <c r="E23" s="15"/>
      <c r="F23" s="20"/>
      <c r="G23" s="21"/>
      <c r="H23" s="22" t="str">
        <f>IF($F23="","",IF(OR($E23="",$E23=Settings!$B$4),$F23,IF(N($G23)=0,"",ROUND($F23*$G23,2))))</f>
        <v/>
      </c>
      <c r="I23" s="20"/>
      <c r="J23" s="22" t="str">
        <f t="shared" si="0"/>
        <v/>
      </c>
      <c r="K23" s="23" t="str">
        <f t="shared" si="1"/>
        <v/>
      </c>
    </row>
    <row r="24" spans="1:11" x14ac:dyDescent="0.3">
      <c r="A24" s="19"/>
      <c r="B24" s="15"/>
      <c r="C24" s="15"/>
      <c r="D24" s="15"/>
      <c r="E24" s="15"/>
      <c r="F24" s="20"/>
      <c r="G24" s="21"/>
      <c r="H24" s="22" t="str">
        <f>IF($F24="","",IF(OR($E24="",$E24=Settings!$B$4),$F24,IF(N($G24)=0,"",ROUND($F24*$G24,2))))</f>
        <v/>
      </c>
      <c r="I24" s="20"/>
      <c r="J24" s="22" t="str">
        <f t="shared" si="0"/>
        <v/>
      </c>
      <c r="K24" s="23" t="str">
        <f t="shared" si="1"/>
        <v/>
      </c>
    </row>
    <row r="25" spans="1:11" x14ac:dyDescent="0.3">
      <c r="A25" s="19"/>
      <c r="B25" s="15"/>
      <c r="C25" s="15"/>
      <c r="D25" s="15"/>
      <c r="E25" s="15"/>
      <c r="F25" s="20"/>
      <c r="G25" s="21"/>
      <c r="H25" s="22" t="str">
        <f>IF($F25="","",IF(OR($E25="",$E25=Settings!$B$4),$F25,IF(N($G25)=0,"",ROUND($F25*$G25,2))))</f>
        <v/>
      </c>
      <c r="I25" s="20"/>
      <c r="J25" s="22" t="str">
        <f t="shared" si="0"/>
        <v/>
      </c>
      <c r="K25" s="23" t="str">
        <f t="shared" si="1"/>
        <v/>
      </c>
    </row>
    <row r="26" spans="1:11" x14ac:dyDescent="0.3">
      <c r="A26" s="19"/>
      <c r="B26" s="15"/>
      <c r="C26" s="15"/>
      <c r="D26" s="15"/>
      <c r="E26" s="15"/>
      <c r="F26" s="20"/>
      <c r="G26" s="21"/>
      <c r="H26" s="22" t="str">
        <f>IF($F26="","",IF(OR($E26="",$E26=Settings!$B$4),$F26,IF(N($G26)=0,"",ROUND($F26*$G26,2))))</f>
        <v/>
      </c>
      <c r="I26" s="20"/>
      <c r="J26" s="22" t="str">
        <f t="shared" si="0"/>
        <v/>
      </c>
      <c r="K26" s="23" t="str">
        <f t="shared" si="1"/>
        <v/>
      </c>
    </row>
    <row r="27" spans="1:11" x14ac:dyDescent="0.3">
      <c r="A27" s="19"/>
      <c r="B27" s="15"/>
      <c r="C27" s="15"/>
      <c r="D27" s="15"/>
      <c r="E27" s="15"/>
      <c r="F27" s="20"/>
      <c r="G27" s="21"/>
      <c r="H27" s="22" t="str">
        <f>IF($F27="","",IF(OR($E27="",$E27=Settings!$B$4),$F27,IF(N($G27)=0,"",ROUND($F27*$G27,2))))</f>
        <v/>
      </c>
      <c r="I27" s="20"/>
      <c r="J27" s="22" t="str">
        <f t="shared" si="0"/>
        <v/>
      </c>
      <c r="K27" s="23" t="str">
        <f t="shared" si="1"/>
        <v/>
      </c>
    </row>
    <row r="28" spans="1:11" x14ac:dyDescent="0.3">
      <c r="A28" s="19"/>
      <c r="B28" s="15"/>
      <c r="C28" s="15"/>
      <c r="D28" s="15"/>
      <c r="E28" s="15"/>
      <c r="F28" s="20"/>
      <c r="G28" s="21"/>
      <c r="H28" s="22" t="str">
        <f>IF($F28="","",IF(OR($E28="",$E28=Settings!$B$4),$F28,IF(N($G28)=0,"",ROUND($F28*$G28,2))))</f>
        <v/>
      </c>
      <c r="I28" s="20"/>
      <c r="J28" s="22" t="str">
        <f t="shared" si="0"/>
        <v/>
      </c>
      <c r="K28" s="23" t="str">
        <f t="shared" si="1"/>
        <v/>
      </c>
    </row>
    <row r="29" spans="1:11" x14ac:dyDescent="0.3">
      <c r="A29" s="19"/>
      <c r="B29" s="15"/>
      <c r="C29" s="15"/>
      <c r="D29" s="15"/>
      <c r="E29" s="15"/>
      <c r="F29" s="20"/>
      <c r="G29" s="21"/>
      <c r="H29" s="22" t="str">
        <f>IF($F29="","",IF(OR($E29="",$E29=Settings!$B$4),$F29,IF(N($G29)=0,"",ROUND($F29*$G29,2))))</f>
        <v/>
      </c>
      <c r="I29" s="20"/>
      <c r="J29" s="22" t="str">
        <f t="shared" si="0"/>
        <v/>
      </c>
      <c r="K29" s="23" t="str">
        <f t="shared" si="1"/>
        <v/>
      </c>
    </row>
    <row r="30" spans="1:11" x14ac:dyDescent="0.3">
      <c r="A30" s="19"/>
      <c r="B30" s="15"/>
      <c r="C30" s="15"/>
      <c r="D30" s="15"/>
      <c r="E30" s="15"/>
      <c r="F30" s="20"/>
      <c r="G30" s="21"/>
      <c r="H30" s="22" t="str">
        <f>IF($F30="","",IF(OR($E30="",$E30=Settings!$B$4),$F30,IF(N($G30)=0,"",ROUND($F30*$G30,2))))</f>
        <v/>
      </c>
      <c r="I30" s="20"/>
      <c r="J30" s="22" t="str">
        <f t="shared" si="0"/>
        <v/>
      </c>
      <c r="K30" s="23" t="str">
        <f t="shared" si="1"/>
        <v/>
      </c>
    </row>
    <row r="31" spans="1:11" x14ac:dyDescent="0.3">
      <c r="A31" s="19"/>
      <c r="B31" s="15"/>
      <c r="C31" s="15"/>
      <c r="D31" s="15"/>
      <c r="E31" s="15"/>
      <c r="F31" s="20"/>
      <c r="G31" s="21"/>
      <c r="H31" s="22" t="str">
        <f>IF($F31="","",IF(OR($E31="",$E31=Settings!$B$4),$F31,IF(N($G31)=0,"",ROUND($F31*$G31,2))))</f>
        <v/>
      </c>
      <c r="I31" s="20"/>
      <c r="J31" s="22" t="str">
        <f t="shared" si="0"/>
        <v/>
      </c>
      <c r="K31" s="23" t="str">
        <f t="shared" si="1"/>
        <v/>
      </c>
    </row>
    <row r="32" spans="1:11" x14ac:dyDescent="0.3">
      <c r="A32" s="19"/>
      <c r="B32" s="15"/>
      <c r="C32" s="15"/>
      <c r="D32" s="15"/>
      <c r="E32" s="15"/>
      <c r="F32" s="20"/>
      <c r="G32" s="21"/>
      <c r="H32" s="22" t="str">
        <f>IF($F32="","",IF(OR($E32="",$E32=Settings!$B$4),$F32,IF(N($G32)=0,"",ROUND($F32*$G32,2))))</f>
        <v/>
      </c>
      <c r="I32" s="20"/>
      <c r="J32" s="22" t="str">
        <f t="shared" si="0"/>
        <v/>
      </c>
      <c r="K32" s="23" t="str">
        <f t="shared" si="1"/>
        <v/>
      </c>
    </row>
    <row r="33" spans="1:11" x14ac:dyDescent="0.3">
      <c r="A33" s="19"/>
      <c r="B33" s="15"/>
      <c r="C33" s="15"/>
      <c r="D33" s="15"/>
      <c r="E33" s="15"/>
      <c r="F33" s="20"/>
      <c r="G33" s="21"/>
      <c r="H33" s="22" t="str">
        <f>IF($F33="","",IF(OR($E33="",$E33=Settings!$B$4),$F33,IF(N($G33)=0,"",ROUND($F33*$G33,2))))</f>
        <v/>
      </c>
      <c r="I33" s="20"/>
      <c r="J33" s="22" t="str">
        <f t="shared" si="0"/>
        <v/>
      </c>
      <c r="K33" s="23" t="str">
        <f t="shared" si="1"/>
        <v/>
      </c>
    </row>
    <row r="34" spans="1:11" x14ac:dyDescent="0.3">
      <c r="A34" s="19"/>
      <c r="B34" s="15"/>
      <c r="C34" s="15"/>
      <c r="D34" s="15"/>
      <c r="E34" s="15"/>
      <c r="F34" s="20"/>
      <c r="G34" s="21"/>
      <c r="H34" s="22" t="str">
        <f>IF($F34="","",IF(OR($E34="",$E34=Settings!$B$4),$F34,IF(N($G34)=0,"",ROUND($F34*$G34,2))))</f>
        <v/>
      </c>
      <c r="I34" s="20"/>
      <c r="J34" s="22" t="str">
        <f t="shared" si="0"/>
        <v/>
      </c>
      <c r="K34" s="23" t="str">
        <f t="shared" si="1"/>
        <v/>
      </c>
    </row>
    <row r="35" spans="1:11" x14ac:dyDescent="0.3">
      <c r="A35" s="19"/>
      <c r="B35" s="15"/>
      <c r="C35" s="15"/>
      <c r="D35" s="15"/>
      <c r="E35" s="15"/>
      <c r="F35" s="20"/>
      <c r="G35" s="21"/>
      <c r="H35" s="22" t="str">
        <f>IF($F35="","",IF(OR($E35="",$E35=Settings!$B$4),$F35,IF(N($G35)=0,"",ROUND($F35*$G35,2))))</f>
        <v/>
      </c>
      <c r="I35" s="20"/>
      <c r="J35" s="22" t="str">
        <f t="shared" si="0"/>
        <v/>
      </c>
      <c r="K35" s="23" t="str">
        <f t="shared" si="1"/>
        <v/>
      </c>
    </row>
    <row r="36" spans="1:11" x14ac:dyDescent="0.3">
      <c r="A36" s="19"/>
      <c r="B36" s="15"/>
      <c r="C36" s="15"/>
      <c r="D36" s="15"/>
      <c r="E36" s="15"/>
      <c r="F36" s="20"/>
      <c r="G36" s="21"/>
      <c r="H36" s="22" t="str">
        <f>IF($F36="","",IF(OR($E36="",$E36=Settings!$B$4),$F36,IF(N($G36)=0,"",ROUND($F36*$G36,2))))</f>
        <v/>
      </c>
      <c r="I36" s="20"/>
      <c r="J36" s="22" t="str">
        <f t="shared" si="0"/>
        <v/>
      </c>
      <c r="K36" s="23" t="str">
        <f t="shared" si="1"/>
        <v/>
      </c>
    </row>
    <row r="37" spans="1:11" x14ac:dyDescent="0.3">
      <c r="A37" s="19"/>
      <c r="B37" s="15"/>
      <c r="C37" s="15"/>
      <c r="D37" s="15"/>
      <c r="E37" s="15"/>
      <c r="F37" s="20"/>
      <c r="G37" s="21"/>
      <c r="H37" s="22" t="str">
        <f>IF($F37="","",IF(OR($E37="",$E37=Settings!$B$4),$F37,IF(N($G37)=0,"",ROUND($F37*$G37,2))))</f>
        <v/>
      </c>
      <c r="I37" s="20"/>
      <c r="J37" s="22" t="str">
        <f t="shared" si="0"/>
        <v/>
      </c>
      <c r="K37" s="23" t="str">
        <f t="shared" si="1"/>
        <v/>
      </c>
    </row>
    <row r="38" spans="1:11" x14ac:dyDescent="0.3">
      <c r="A38" s="19"/>
      <c r="B38" s="15"/>
      <c r="C38" s="15"/>
      <c r="D38" s="15"/>
      <c r="E38" s="15"/>
      <c r="F38" s="20"/>
      <c r="G38" s="21"/>
      <c r="H38" s="22" t="str">
        <f>IF($F38="","",IF(OR($E38="",$E38=Settings!$B$4),$F38,IF(N($G38)=0,"",ROUND($F38*$G38,2))))</f>
        <v/>
      </c>
      <c r="I38" s="20"/>
      <c r="J38" s="22" t="str">
        <f t="shared" si="0"/>
        <v/>
      </c>
      <c r="K38" s="23" t="str">
        <f t="shared" si="1"/>
        <v/>
      </c>
    </row>
    <row r="39" spans="1:11" x14ac:dyDescent="0.3">
      <c r="A39" s="19"/>
      <c r="B39" s="15"/>
      <c r="C39" s="15"/>
      <c r="D39" s="15"/>
      <c r="E39" s="15"/>
      <c r="F39" s="20"/>
      <c r="G39" s="21"/>
      <c r="H39" s="22" t="str">
        <f>IF($F39="","",IF(OR($E39="",$E39=Settings!$B$4),$F39,IF(N($G39)=0,"",ROUND($F39*$G39,2))))</f>
        <v/>
      </c>
      <c r="I39" s="20"/>
      <c r="J39" s="22" t="str">
        <f t="shared" si="0"/>
        <v/>
      </c>
      <c r="K39" s="23" t="str">
        <f t="shared" si="1"/>
        <v/>
      </c>
    </row>
    <row r="40" spans="1:11" x14ac:dyDescent="0.3">
      <c r="A40" s="19"/>
      <c r="B40" s="15"/>
      <c r="C40" s="15"/>
      <c r="D40" s="15"/>
      <c r="E40" s="15"/>
      <c r="F40" s="20"/>
      <c r="G40" s="21"/>
      <c r="H40" s="22" t="str">
        <f>IF($F40="","",IF(OR($E40="",$E40=Settings!$B$4),$F40,IF(N($G40)=0,"",ROUND($F40*$G40,2))))</f>
        <v/>
      </c>
      <c r="I40" s="20"/>
      <c r="J40" s="22" t="str">
        <f t="shared" si="0"/>
        <v/>
      </c>
      <c r="K40" s="23" t="str">
        <f t="shared" si="1"/>
        <v/>
      </c>
    </row>
    <row r="41" spans="1:11" x14ac:dyDescent="0.3">
      <c r="A41" s="19"/>
      <c r="B41" s="15"/>
      <c r="C41" s="15"/>
      <c r="D41" s="15"/>
      <c r="E41" s="15"/>
      <c r="F41" s="20"/>
      <c r="G41" s="21"/>
      <c r="H41" s="22" t="str">
        <f>IF($F41="","",IF(OR($E41="",$E41=Settings!$B$4),$F41,IF(N($G41)=0,"",ROUND($F41*$G41,2))))</f>
        <v/>
      </c>
      <c r="I41" s="20"/>
      <c r="J41" s="22" t="str">
        <f t="shared" si="0"/>
        <v/>
      </c>
      <c r="K41" s="23" t="str">
        <f t="shared" si="1"/>
        <v/>
      </c>
    </row>
    <row r="42" spans="1:11" x14ac:dyDescent="0.3">
      <c r="A42" s="19"/>
      <c r="B42" s="15"/>
      <c r="C42" s="15"/>
      <c r="D42" s="15"/>
      <c r="E42" s="15"/>
      <c r="F42" s="20"/>
      <c r="G42" s="21"/>
      <c r="H42" s="22" t="str">
        <f>IF($F42="","",IF(OR($E42="",$E42=Settings!$B$4),$F42,IF(N($G42)=0,"",ROUND($F42*$G42,2))))</f>
        <v/>
      </c>
      <c r="I42" s="20"/>
      <c r="J42" s="22" t="str">
        <f t="shared" si="0"/>
        <v/>
      </c>
      <c r="K42" s="23" t="str">
        <f t="shared" si="1"/>
        <v/>
      </c>
    </row>
    <row r="43" spans="1:11" x14ac:dyDescent="0.3">
      <c r="A43" s="19"/>
      <c r="B43" s="15"/>
      <c r="C43" s="15"/>
      <c r="D43" s="15"/>
      <c r="E43" s="15"/>
      <c r="F43" s="20"/>
      <c r="G43" s="21"/>
      <c r="H43" s="22" t="str">
        <f>IF($F43="","",IF(OR($E43="",$E43=Settings!$B$4),$F43,IF(N($G43)=0,"",ROUND($F43*$G43,2))))</f>
        <v/>
      </c>
      <c r="I43" s="20"/>
      <c r="J43" s="22" t="str">
        <f t="shared" si="0"/>
        <v/>
      </c>
      <c r="K43" s="23" t="str">
        <f t="shared" si="1"/>
        <v/>
      </c>
    </row>
    <row r="44" spans="1:11" x14ac:dyDescent="0.3">
      <c r="A44" s="19"/>
      <c r="B44" s="15"/>
      <c r="C44" s="15"/>
      <c r="D44" s="15"/>
      <c r="E44" s="15"/>
      <c r="F44" s="20"/>
      <c r="G44" s="21"/>
      <c r="H44" s="22" t="str">
        <f>IF($F44="","",IF(OR($E44="",$E44=Settings!$B$4),$F44,IF(N($G44)=0,"",ROUND($F44*$G44,2))))</f>
        <v/>
      </c>
      <c r="I44" s="20"/>
      <c r="J44" s="22" t="str">
        <f t="shared" si="0"/>
        <v/>
      </c>
      <c r="K44" s="23" t="str">
        <f t="shared" si="1"/>
        <v/>
      </c>
    </row>
    <row r="45" spans="1:11" x14ac:dyDescent="0.3">
      <c r="A45" s="19"/>
      <c r="B45" s="15"/>
      <c r="C45" s="15"/>
      <c r="D45" s="15"/>
      <c r="E45" s="15"/>
      <c r="F45" s="20"/>
      <c r="G45" s="21"/>
      <c r="H45" s="22" t="str">
        <f>IF($F45="","",IF(OR($E45="",$E45=Settings!$B$4),$F45,IF(N($G45)=0,"",ROUND($F45*$G45,2))))</f>
        <v/>
      </c>
      <c r="I45" s="20"/>
      <c r="J45" s="22" t="str">
        <f t="shared" si="0"/>
        <v/>
      </c>
      <c r="K45" s="23" t="str">
        <f t="shared" si="1"/>
        <v/>
      </c>
    </row>
    <row r="46" spans="1:11" x14ac:dyDescent="0.3">
      <c r="A46" s="19"/>
      <c r="B46" s="15"/>
      <c r="C46" s="15"/>
      <c r="D46" s="15"/>
      <c r="E46" s="15"/>
      <c r="F46" s="20"/>
      <c r="G46" s="21"/>
      <c r="H46" s="22" t="str">
        <f>IF($F46="","",IF(OR($E46="",$E46=Settings!$B$4),$F46,IF(N($G46)=0,"",ROUND($F46*$G46,2))))</f>
        <v/>
      </c>
      <c r="I46" s="20"/>
      <c r="J46" s="22" t="str">
        <f t="shared" si="0"/>
        <v/>
      </c>
      <c r="K46" s="23" t="str">
        <f t="shared" si="1"/>
        <v/>
      </c>
    </row>
    <row r="47" spans="1:11" x14ac:dyDescent="0.3">
      <c r="A47" s="19"/>
      <c r="B47" s="15"/>
      <c r="C47" s="15"/>
      <c r="D47" s="15"/>
      <c r="E47" s="15"/>
      <c r="F47" s="20"/>
      <c r="G47" s="21"/>
      <c r="H47" s="22" t="str">
        <f>IF($F47="","",IF(OR($E47="",$E47=Settings!$B$4),$F47,IF(N($G47)=0,"",ROUND($F47*$G47,2))))</f>
        <v/>
      </c>
      <c r="I47" s="20"/>
      <c r="J47" s="22" t="str">
        <f t="shared" si="0"/>
        <v/>
      </c>
      <c r="K47" s="23" t="str">
        <f t="shared" si="1"/>
        <v/>
      </c>
    </row>
    <row r="48" spans="1:11" x14ac:dyDescent="0.3">
      <c r="A48" s="19"/>
      <c r="B48" s="15"/>
      <c r="C48" s="15"/>
      <c r="D48" s="15"/>
      <c r="E48" s="15"/>
      <c r="F48" s="20"/>
      <c r="G48" s="21"/>
      <c r="H48" s="22" t="str">
        <f>IF($F48="","",IF(OR($E48="",$E48=Settings!$B$4),$F48,IF(N($G48)=0,"",ROUND($F48*$G48,2))))</f>
        <v/>
      </c>
      <c r="I48" s="20"/>
      <c r="J48" s="22" t="str">
        <f t="shared" si="0"/>
        <v/>
      </c>
      <c r="K48" s="23" t="str">
        <f t="shared" si="1"/>
        <v/>
      </c>
    </row>
    <row r="49" spans="1:11" x14ac:dyDescent="0.3">
      <c r="A49" s="19"/>
      <c r="B49" s="15"/>
      <c r="C49" s="15"/>
      <c r="D49" s="15"/>
      <c r="E49" s="15"/>
      <c r="F49" s="20"/>
      <c r="G49" s="21"/>
      <c r="H49" s="22" t="str">
        <f>IF($F49="","",IF(OR($E49="",$E49=Settings!$B$4),$F49,IF(N($G49)=0,"",ROUND($F49*$G49,2))))</f>
        <v/>
      </c>
      <c r="I49" s="20"/>
      <c r="J49" s="22" t="str">
        <f t="shared" si="0"/>
        <v/>
      </c>
      <c r="K49" s="23" t="str">
        <f t="shared" si="1"/>
        <v/>
      </c>
    </row>
    <row r="50" spans="1:11" x14ac:dyDescent="0.3">
      <c r="A50" s="19"/>
      <c r="B50" s="15"/>
      <c r="C50" s="15"/>
      <c r="D50" s="15"/>
      <c r="E50" s="15"/>
      <c r="F50" s="20"/>
      <c r="G50" s="21"/>
      <c r="H50" s="22" t="str">
        <f>IF($F50="","",IF(OR($E50="",$E50=Settings!$B$4),$F50,IF(N($G50)=0,"",ROUND($F50*$G50,2))))</f>
        <v/>
      </c>
      <c r="I50" s="20"/>
      <c r="J50" s="22" t="str">
        <f t="shared" si="0"/>
        <v/>
      </c>
      <c r="K50" s="23" t="str">
        <f t="shared" si="1"/>
        <v/>
      </c>
    </row>
    <row r="51" spans="1:11" x14ac:dyDescent="0.3">
      <c r="A51" s="19"/>
      <c r="B51" s="15"/>
      <c r="C51" s="15"/>
      <c r="D51" s="15"/>
      <c r="E51" s="15"/>
      <c r="F51" s="20"/>
      <c r="G51" s="21"/>
      <c r="H51" s="22" t="str">
        <f>IF($F51="","",IF(OR($E51="",$E51=Settings!$B$4),$F51,IF(N($G51)=0,"",ROUND($F51*$G51,2))))</f>
        <v/>
      </c>
      <c r="I51" s="20"/>
      <c r="J51" s="22" t="str">
        <f t="shared" si="0"/>
        <v/>
      </c>
      <c r="K51" s="23" t="str">
        <f t="shared" si="1"/>
        <v/>
      </c>
    </row>
    <row r="52" spans="1:11" x14ac:dyDescent="0.3">
      <c r="A52" s="19"/>
      <c r="B52" s="15"/>
      <c r="C52" s="15"/>
      <c r="D52" s="15"/>
      <c r="E52" s="15"/>
      <c r="F52" s="20"/>
      <c r="G52" s="21"/>
      <c r="H52" s="22" t="str">
        <f>IF($F52="","",IF(OR($E52="",$E52=Settings!$B$4),$F52,IF(N($G52)=0,"",ROUND($F52*$G52,2))))</f>
        <v/>
      </c>
      <c r="I52" s="20"/>
      <c r="J52" s="22" t="str">
        <f t="shared" si="0"/>
        <v/>
      </c>
      <c r="K52" s="23" t="str">
        <f t="shared" si="1"/>
        <v/>
      </c>
    </row>
    <row r="53" spans="1:11" x14ac:dyDescent="0.3">
      <c r="A53" s="19"/>
      <c r="B53" s="15"/>
      <c r="C53" s="15"/>
      <c r="D53" s="15"/>
      <c r="E53" s="15"/>
      <c r="F53" s="20"/>
      <c r="G53" s="21"/>
      <c r="H53" s="22" t="str">
        <f>IF($F53="","",IF(OR($E53="",$E53=Settings!$B$4),$F53,IF(N($G53)=0,"",ROUND($F53*$G53,2))))</f>
        <v/>
      </c>
      <c r="I53" s="20"/>
      <c r="J53" s="22" t="str">
        <f t="shared" si="0"/>
        <v/>
      </c>
      <c r="K53" s="23" t="str">
        <f t="shared" si="1"/>
        <v/>
      </c>
    </row>
    <row r="54" spans="1:11" x14ac:dyDescent="0.3">
      <c r="A54" s="19"/>
      <c r="B54" s="15"/>
      <c r="C54" s="15"/>
      <c r="D54" s="15"/>
      <c r="E54" s="15"/>
      <c r="F54" s="20"/>
      <c r="G54" s="21"/>
      <c r="H54" s="22" t="str">
        <f>IF($F54="","",IF(OR($E54="",$E54=Settings!$B$4),$F54,IF(N($G54)=0,"",ROUND($F54*$G54,2))))</f>
        <v/>
      </c>
      <c r="I54" s="20"/>
      <c r="J54" s="22" t="str">
        <f t="shared" si="0"/>
        <v/>
      </c>
      <c r="K54" s="23" t="str">
        <f t="shared" si="1"/>
        <v/>
      </c>
    </row>
    <row r="55" spans="1:11" x14ac:dyDescent="0.3">
      <c r="A55" s="19"/>
      <c r="B55" s="15"/>
      <c r="C55" s="15"/>
      <c r="D55" s="15"/>
      <c r="E55" s="15"/>
      <c r="F55" s="20"/>
      <c r="G55" s="21"/>
      <c r="H55" s="22" t="str">
        <f>IF($F55="","",IF(OR($E55="",$E55=Settings!$B$4),$F55,IF(N($G55)=0,"",ROUND($F55*$G55,2))))</f>
        <v/>
      </c>
      <c r="I55" s="20"/>
      <c r="J55" s="22" t="str">
        <f t="shared" si="0"/>
        <v/>
      </c>
      <c r="K55" s="23" t="str">
        <f t="shared" si="1"/>
        <v/>
      </c>
    </row>
    <row r="56" spans="1:11" x14ac:dyDescent="0.3">
      <c r="A56" s="19"/>
      <c r="B56" s="15"/>
      <c r="C56" s="15"/>
      <c r="D56" s="15"/>
      <c r="E56" s="15"/>
      <c r="F56" s="20"/>
      <c r="G56" s="21"/>
      <c r="H56" s="22" t="str">
        <f>IF($F56="","",IF(OR($E56="",$E56=Settings!$B$4),$F56,IF(N($G56)=0,"",ROUND($F56*$G56,2))))</f>
        <v/>
      </c>
      <c r="I56" s="20"/>
      <c r="J56" s="22" t="str">
        <f t="shared" si="0"/>
        <v/>
      </c>
      <c r="K56" s="23" t="str">
        <f t="shared" si="1"/>
        <v/>
      </c>
    </row>
    <row r="57" spans="1:11" x14ac:dyDescent="0.3">
      <c r="A57" s="19"/>
      <c r="B57" s="15"/>
      <c r="C57" s="15"/>
      <c r="D57" s="15"/>
      <c r="E57" s="15"/>
      <c r="F57" s="20"/>
      <c r="G57" s="21"/>
      <c r="H57" s="22" t="str">
        <f>IF($F57="","",IF(OR($E57="",$E57=Settings!$B$4),$F57,IF(N($G57)=0,"",ROUND($F57*$G57,2))))</f>
        <v/>
      </c>
      <c r="I57" s="20"/>
      <c r="J57" s="22" t="str">
        <f t="shared" si="0"/>
        <v/>
      </c>
      <c r="K57" s="23" t="str">
        <f t="shared" si="1"/>
        <v/>
      </c>
    </row>
    <row r="58" spans="1:11" x14ac:dyDescent="0.3">
      <c r="A58" s="19"/>
      <c r="B58" s="15"/>
      <c r="C58" s="15"/>
      <c r="D58" s="15"/>
      <c r="E58" s="15"/>
      <c r="F58" s="20"/>
      <c r="G58" s="21"/>
      <c r="H58" s="22" t="str">
        <f>IF($F58="","",IF(OR($E58="",$E58=Settings!$B$4),$F58,IF(N($G58)=0,"",ROUND($F58*$G58,2))))</f>
        <v/>
      </c>
      <c r="I58" s="20"/>
      <c r="J58" s="22" t="str">
        <f t="shared" si="0"/>
        <v/>
      </c>
      <c r="K58" s="23" t="str">
        <f t="shared" si="1"/>
        <v/>
      </c>
    </row>
    <row r="59" spans="1:11" x14ac:dyDescent="0.3">
      <c r="A59" s="19"/>
      <c r="B59" s="15"/>
      <c r="C59" s="15"/>
      <c r="D59" s="15"/>
      <c r="E59" s="15"/>
      <c r="F59" s="20"/>
      <c r="G59" s="21"/>
      <c r="H59" s="22" t="str">
        <f>IF($F59="","",IF(OR($E59="",$E59=Settings!$B$4),$F59,IF(N($G59)=0,"",ROUND($F59*$G59,2))))</f>
        <v/>
      </c>
      <c r="I59" s="20"/>
      <c r="J59" s="22" t="str">
        <f t="shared" si="0"/>
        <v/>
      </c>
      <c r="K59" s="23" t="str">
        <f t="shared" si="1"/>
        <v/>
      </c>
    </row>
    <row r="60" spans="1:11" x14ac:dyDescent="0.3">
      <c r="A60" s="19"/>
      <c r="B60" s="15"/>
      <c r="C60" s="15"/>
      <c r="D60" s="15"/>
      <c r="E60" s="15"/>
      <c r="F60" s="20"/>
      <c r="G60" s="21"/>
      <c r="H60" s="22" t="str">
        <f>IF($F60="","",IF(OR($E60="",$E60=Settings!$B$4),$F60,IF(N($G60)=0,"",ROUND($F60*$G60,2))))</f>
        <v/>
      </c>
      <c r="I60" s="20"/>
      <c r="J60" s="22" t="str">
        <f t="shared" si="0"/>
        <v/>
      </c>
      <c r="K60" s="23" t="str">
        <f t="shared" si="1"/>
        <v/>
      </c>
    </row>
    <row r="61" spans="1:11" x14ac:dyDescent="0.3">
      <c r="A61" s="19"/>
      <c r="B61" s="15"/>
      <c r="C61" s="15"/>
      <c r="D61" s="15"/>
      <c r="E61" s="15"/>
      <c r="F61" s="20"/>
      <c r="G61" s="21"/>
      <c r="H61" s="22" t="str">
        <f>IF($F61="","",IF(OR($E61="",$E61=Settings!$B$4),$F61,IF(N($G61)=0,"",ROUND($F61*$G61,2))))</f>
        <v/>
      </c>
      <c r="I61" s="20"/>
      <c r="J61" s="22" t="str">
        <f t="shared" si="0"/>
        <v/>
      </c>
      <c r="K61" s="23" t="str">
        <f t="shared" si="1"/>
        <v/>
      </c>
    </row>
    <row r="62" spans="1:11" x14ac:dyDescent="0.3">
      <c r="A62" s="19"/>
      <c r="B62" s="15"/>
      <c r="C62" s="15"/>
      <c r="D62" s="15"/>
      <c r="E62" s="15"/>
      <c r="F62" s="20"/>
      <c r="G62" s="21"/>
      <c r="H62" s="22" t="str">
        <f>IF($F62="","",IF(OR($E62="",$E62=Settings!$B$4),$F62,IF(N($G62)=0,"",ROUND($F62*$G62,2))))</f>
        <v/>
      </c>
      <c r="I62" s="20"/>
      <c r="J62" s="22" t="str">
        <f t="shared" si="0"/>
        <v/>
      </c>
      <c r="K62" s="23" t="str">
        <f t="shared" si="1"/>
        <v/>
      </c>
    </row>
    <row r="63" spans="1:11" x14ac:dyDescent="0.3">
      <c r="A63" s="19"/>
      <c r="B63" s="15"/>
      <c r="C63" s="15"/>
      <c r="D63" s="15"/>
      <c r="E63" s="15"/>
      <c r="F63" s="20"/>
      <c r="G63" s="21"/>
      <c r="H63" s="22" t="str">
        <f>IF($F63="","",IF(OR($E63="",$E63=Settings!$B$4),$F63,IF(N($G63)=0,"",ROUND($F63*$G63,2))))</f>
        <v/>
      </c>
      <c r="I63" s="20"/>
      <c r="J63" s="22" t="str">
        <f t="shared" si="0"/>
        <v/>
      </c>
      <c r="K63" s="23" t="str">
        <f t="shared" si="1"/>
        <v/>
      </c>
    </row>
    <row r="64" spans="1:11" x14ac:dyDescent="0.3">
      <c r="A64" s="19"/>
      <c r="B64" s="15"/>
      <c r="C64" s="15"/>
      <c r="D64" s="15"/>
      <c r="E64" s="15"/>
      <c r="F64" s="20"/>
      <c r="G64" s="21"/>
      <c r="H64" s="22" t="str">
        <f>IF($F64="","",IF(OR($E64="",$E64=Settings!$B$4),$F64,IF(N($G64)=0,"",ROUND($F64*$G64,2))))</f>
        <v/>
      </c>
      <c r="I64" s="20"/>
      <c r="J64" s="22" t="str">
        <f t="shared" si="0"/>
        <v/>
      </c>
      <c r="K64" s="23" t="str">
        <f t="shared" si="1"/>
        <v/>
      </c>
    </row>
    <row r="65" spans="1:11" x14ac:dyDescent="0.3">
      <c r="A65" s="19"/>
      <c r="B65" s="15"/>
      <c r="C65" s="15"/>
      <c r="D65" s="15"/>
      <c r="E65" s="15"/>
      <c r="F65" s="20"/>
      <c r="G65" s="21"/>
      <c r="H65" s="22" t="str">
        <f>IF($F65="","",IF(OR($E65="",$E65=Settings!$B$4),$F65,IF(N($G65)=0,"",ROUND($F65*$G65,2))))</f>
        <v/>
      </c>
      <c r="I65" s="20"/>
      <c r="J65" s="22" t="str">
        <f t="shared" si="0"/>
        <v/>
      </c>
      <c r="K65" s="23" t="str">
        <f t="shared" si="1"/>
        <v/>
      </c>
    </row>
    <row r="66" spans="1:11" x14ac:dyDescent="0.3">
      <c r="A66" s="19"/>
      <c r="B66" s="15"/>
      <c r="C66" s="15"/>
      <c r="D66" s="15"/>
      <c r="E66" s="15"/>
      <c r="F66" s="20"/>
      <c r="G66" s="21"/>
      <c r="H66" s="22" t="str">
        <f>IF($F66="","",IF(OR($E66="",$E66=Settings!$B$4),$F66,IF(N($G66)=0,"",ROUND($F66*$G66,2))))</f>
        <v/>
      </c>
      <c r="I66" s="20"/>
      <c r="J66" s="22" t="str">
        <f t="shared" si="0"/>
        <v/>
      </c>
      <c r="K66" s="23" t="str">
        <f t="shared" si="1"/>
        <v/>
      </c>
    </row>
    <row r="67" spans="1:11" x14ac:dyDescent="0.3">
      <c r="A67" s="19"/>
      <c r="B67" s="15"/>
      <c r="C67" s="15"/>
      <c r="D67" s="15"/>
      <c r="E67" s="15"/>
      <c r="F67" s="20"/>
      <c r="G67" s="21"/>
      <c r="H67" s="22" t="str">
        <f>IF($F67="","",IF(OR($E67="",$E67=Settings!$B$4),$F67,IF(N($G67)=0,"",ROUND($F67*$G67,2))))</f>
        <v/>
      </c>
      <c r="I67" s="20"/>
      <c r="J67" s="22" t="str">
        <f t="shared" si="0"/>
        <v/>
      </c>
      <c r="K67" s="23" t="str">
        <f t="shared" si="1"/>
        <v/>
      </c>
    </row>
    <row r="68" spans="1:11" x14ac:dyDescent="0.3">
      <c r="A68" s="19"/>
      <c r="B68" s="15"/>
      <c r="C68" s="15"/>
      <c r="D68" s="15"/>
      <c r="E68" s="15"/>
      <c r="F68" s="20"/>
      <c r="G68" s="21"/>
      <c r="H68" s="22" t="str">
        <f>IF($F68="","",IF(OR($E68="",$E68=Settings!$B$4),$F68,IF(N($G68)=0,"",ROUND($F68*$G68,2))))</f>
        <v/>
      </c>
      <c r="I68" s="20"/>
      <c r="J68" s="22" t="str">
        <f t="shared" ref="J68:J131" si="2">IF($H68="","",ROUND($H68-N($I68),2))</f>
        <v/>
      </c>
      <c r="K68" s="23" t="str">
        <f t="shared" ref="K68:K131" si="3">IF(ISNUMBER($A68),DATE(YEAR($A68),MONTH($A68),1),"")</f>
        <v/>
      </c>
    </row>
    <row r="69" spans="1:11" x14ac:dyDescent="0.3">
      <c r="A69" s="19"/>
      <c r="B69" s="15"/>
      <c r="C69" s="15"/>
      <c r="D69" s="15"/>
      <c r="E69" s="15"/>
      <c r="F69" s="20"/>
      <c r="G69" s="21"/>
      <c r="H69" s="22" t="str">
        <f>IF($F69="","",IF(OR($E69="",$E69=Settings!$B$4),$F69,IF(N($G69)=0,"",ROUND($F69*$G69,2))))</f>
        <v/>
      </c>
      <c r="I69" s="20"/>
      <c r="J69" s="22" t="str">
        <f t="shared" si="2"/>
        <v/>
      </c>
      <c r="K69" s="23" t="str">
        <f t="shared" si="3"/>
        <v/>
      </c>
    </row>
    <row r="70" spans="1:11" x14ac:dyDescent="0.3">
      <c r="A70" s="19"/>
      <c r="B70" s="15"/>
      <c r="C70" s="15"/>
      <c r="D70" s="15"/>
      <c r="E70" s="15"/>
      <c r="F70" s="20"/>
      <c r="G70" s="21"/>
      <c r="H70" s="22" t="str">
        <f>IF($F70="","",IF(OR($E70="",$E70=Settings!$B$4),$F70,IF(N($G70)=0,"",ROUND($F70*$G70,2))))</f>
        <v/>
      </c>
      <c r="I70" s="20"/>
      <c r="J70" s="22" t="str">
        <f t="shared" si="2"/>
        <v/>
      </c>
      <c r="K70" s="23" t="str">
        <f t="shared" si="3"/>
        <v/>
      </c>
    </row>
    <row r="71" spans="1:11" x14ac:dyDescent="0.3">
      <c r="A71" s="19"/>
      <c r="B71" s="15"/>
      <c r="C71" s="15"/>
      <c r="D71" s="15"/>
      <c r="E71" s="15"/>
      <c r="F71" s="20"/>
      <c r="G71" s="21"/>
      <c r="H71" s="22" t="str">
        <f>IF($F71="","",IF(OR($E71="",$E71=Settings!$B$4),$F71,IF(N($G71)=0,"",ROUND($F71*$G71,2))))</f>
        <v/>
      </c>
      <c r="I71" s="20"/>
      <c r="J71" s="22" t="str">
        <f t="shared" si="2"/>
        <v/>
      </c>
      <c r="K71" s="23" t="str">
        <f t="shared" si="3"/>
        <v/>
      </c>
    </row>
    <row r="72" spans="1:11" x14ac:dyDescent="0.3">
      <c r="A72" s="19"/>
      <c r="B72" s="15"/>
      <c r="C72" s="15"/>
      <c r="D72" s="15"/>
      <c r="E72" s="15"/>
      <c r="F72" s="20"/>
      <c r="G72" s="21"/>
      <c r="H72" s="22" t="str">
        <f>IF($F72="","",IF(OR($E72="",$E72=Settings!$B$4),$F72,IF(N($G72)=0,"",ROUND($F72*$G72,2))))</f>
        <v/>
      </c>
      <c r="I72" s="20"/>
      <c r="J72" s="22" t="str">
        <f t="shared" si="2"/>
        <v/>
      </c>
      <c r="K72" s="23" t="str">
        <f t="shared" si="3"/>
        <v/>
      </c>
    </row>
    <row r="73" spans="1:11" x14ac:dyDescent="0.3">
      <c r="A73" s="19"/>
      <c r="B73" s="15"/>
      <c r="C73" s="15"/>
      <c r="D73" s="15"/>
      <c r="E73" s="15"/>
      <c r="F73" s="20"/>
      <c r="G73" s="21"/>
      <c r="H73" s="22" t="str">
        <f>IF($F73="","",IF(OR($E73="",$E73=Settings!$B$4),$F73,IF(N($G73)=0,"",ROUND($F73*$G73,2))))</f>
        <v/>
      </c>
      <c r="I73" s="20"/>
      <c r="J73" s="22" t="str">
        <f t="shared" si="2"/>
        <v/>
      </c>
      <c r="K73" s="23" t="str">
        <f t="shared" si="3"/>
        <v/>
      </c>
    </row>
    <row r="74" spans="1:11" x14ac:dyDescent="0.3">
      <c r="A74" s="19"/>
      <c r="B74" s="15"/>
      <c r="C74" s="15"/>
      <c r="D74" s="15"/>
      <c r="E74" s="15"/>
      <c r="F74" s="20"/>
      <c r="G74" s="21"/>
      <c r="H74" s="22" t="str">
        <f>IF($F74="","",IF(OR($E74="",$E74=Settings!$B$4),$F74,IF(N($G74)=0,"",ROUND($F74*$G74,2))))</f>
        <v/>
      </c>
      <c r="I74" s="20"/>
      <c r="J74" s="22" t="str">
        <f t="shared" si="2"/>
        <v/>
      </c>
      <c r="K74" s="23" t="str">
        <f t="shared" si="3"/>
        <v/>
      </c>
    </row>
    <row r="75" spans="1:11" x14ac:dyDescent="0.3">
      <c r="A75" s="19"/>
      <c r="B75" s="15"/>
      <c r="C75" s="15"/>
      <c r="D75" s="15"/>
      <c r="E75" s="15"/>
      <c r="F75" s="20"/>
      <c r="G75" s="21"/>
      <c r="H75" s="22" t="str">
        <f>IF($F75="","",IF(OR($E75="",$E75=Settings!$B$4),$F75,IF(N($G75)=0,"",ROUND($F75*$G75,2))))</f>
        <v/>
      </c>
      <c r="I75" s="20"/>
      <c r="J75" s="22" t="str">
        <f t="shared" si="2"/>
        <v/>
      </c>
      <c r="K75" s="23" t="str">
        <f t="shared" si="3"/>
        <v/>
      </c>
    </row>
    <row r="76" spans="1:11" x14ac:dyDescent="0.3">
      <c r="A76" s="19"/>
      <c r="B76" s="15"/>
      <c r="C76" s="15"/>
      <c r="D76" s="15"/>
      <c r="E76" s="15"/>
      <c r="F76" s="20"/>
      <c r="G76" s="21"/>
      <c r="H76" s="22" t="str">
        <f>IF($F76="","",IF(OR($E76="",$E76=Settings!$B$4),$F76,IF(N($G76)=0,"",ROUND($F76*$G76,2))))</f>
        <v/>
      </c>
      <c r="I76" s="20"/>
      <c r="J76" s="22" t="str">
        <f t="shared" si="2"/>
        <v/>
      </c>
      <c r="K76" s="23" t="str">
        <f t="shared" si="3"/>
        <v/>
      </c>
    </row>
    <row r="77" spans="1:11" x14ac:dyDescent="0.3">
      <c r="A77" s="19"/>
      <c r="B77" s="15"/>
      <c r="C77" s="15"/>
      <c r="D77" s="15"/>
      <c r="E77" s="15"/>
      <c r="F77" s="20"/>
      <c r="G77" s="21"/>
      <c r="H77" s="22" t="str">
        <f>IF($F77="","",IF(OR($E77="",$E77=Settings!$B$4),$F77,IF(N($G77)=0,"",ROUND($F77*$G77,2))))</f>
        <v/>
      </c>
      <c r="I77" s="20"/>
      <c r="J77" s="22" t="str">
        <f t="shared" si="2"/>
        <v/>
      </c>
      <c r="K77" s="23" t="str">
        <f t="shared" si="3"/>
        <v/>
      </c>
    </row>
    <row r="78" spans="1:11" x14ac:dyDescent="0.3">
      <c r="A78" s="19"/>
      <c r="B78" s="15"/>
      <c r="C78" s="15"/>
      <c r="D78" s="15"/>
      <c r="E78" s="15"/>
      <c r="F78" s="20"/>
      <c r="G78" s="21"/>
      <c r="H78" s="22" t="str">
        <f>IF($F78="","",IF(OR($E78="",$E78=Settings!$B$4),$F78,IF(N($G78)=0,"",ROUND($F78*$G78,2))))</f>
        <v/>
      </c>
      <c r="I78" s="20"/>
      <c r="J78" s="22" t="str">
        <f t="shared" si="2"/>
        <v/>
      </c>
      <c r="K78" s="23" t="str">
        <f t="shared" si="3"/>
        <v/>
      </c>
    </row>
    <row r="79" spans="1:11" x14ac:dyDescent="0.3">
      <c r="A79" s="19"/>
      <c r="B79" s="15"/>
      <c r="C79" s="15"/>
      <c r="D79" s="15"/>
      <c r="E79" s="15"/>
      <c r="F79" s="20"/>
      <c r="G79" s="21"/>
      <c r="H79" s="22" t="str">
        <f>IF($F79="","",IF(OR($E79="",$E79=Settings!$B$4),$F79,IF(N($G79)=0,"",ROUND($F79*$G79,2))))</f>
        <v/>
      </c>
      <c r="I79" s="20"/>
      <c r="J79" s="22" t="str">
        <f t="shared" si="2"/>
        <v/>
      </c>
      <c r="K79" s="23" t="str">
        <f t="shared" si="3"/>
        <v/>
      </c>
    </row>
    <row r="80" spans="1:11" x14ac:dyDescent="0.3">
      <c r="A80" s="19"/>
      <c r="B80" s="15"/>
      <c r="C80" s="15"/>
      <c r="D80" s="15"/>
      <c r="E80" s="15"/>
      <c r="F80" s="20"/>
      <c r="G80" s="21"/>
      <c r="H80" s="22" t="str">
        <f>IF($F80="","",IF(OR($E80="",$E80=Settings!$B$4),$F80,IF(N($G80)=0,"",ROUND($F80*$G80,2))))</f>
        <v/>
      </c>
      <c r="I80" s="20"/>
      <c r="J80" s="22" t="str">
        <f t="shared" si="2"/>
        <v/>
      </c>
      <c r="K80" s="23" t="str">
        <f t="shared" si="3"/>
        <v/>
      </c>
    </row>
    <row r="81" spans="1:11" x14ac:dyDescent="0.3">
      <c r="A81" s="19"/>
      <c r="B81" s="15"/>
      <c r="C81" s="15"/>
      <c r="D81" s="15"/>
      <c r="E81" s="15"/>
      <c r="F81" s="20"/>
      <c r="G81" s="21"/>
      <c r="H81" s="22" t="str">
        <f>IF($F81="","",IF(OR($E81="",$E81=Settings!$B$4),$F81,IF(N($G81)=0,"",ROUND($F81*$G81,2))))</f>
        <v/>
      </c>
      <c r="I81" s="20"/>
      <c r="J81" s="22" t="str">
        <f t="shared" si="2"/>
        <v/>
      </c>
      <c r="K81" s="23" t="str">
        <f t="shared" si="3"/>
        <v/>
      </c>
    </row>
    <row r="82" spans="1:11" x14ac:dyDescent="0.3">
      <c r="A82" s="19"/>
      <c r="B82" s="15"/>
      <c r="C82" s="15"/>
      <c r="D82" s="15"/>
      <c r="E82" s="15"/>
      <c r="F82" s="20"/>
      <c r="G82" s="21"/>
      <c r="H82" s="22" t="str">
        <f>IF($F82="","",IF(OR($E82="",$E82=Settings!$B$4),$F82,IF(N($G82)=0,"",ROUND($F82*$G82,2))))</f>
        <v/>
      </c>
      <c r="I82" s="20"/>
      <c r="J82" s="22" t="str">
        <f t="shared" si="2"/>
        <v/>
      </c>
      <c r="K82" s="23" t="str">
        <f t="shared" si="3"/>
        <v/>
      </c>
    </row>
    <row r="83" spans="1:11" x14ac:dyDescent="0.3">
      <c r="A83" s="19"/>
      <c r="B83" s="15"/>
      <c r="C83" s="15"/>
      <c r="D83" s="15"/>
      <c r="E83" s="15"/>
      <c r="F83" s="20"/>
      <c r="G83" s="21"/>
      <c r="H83" s="22" t="str">
        <f>IF($F83="","",IF(OR($E83="",$E83=Settings!$B$4),$F83,IF(N($G83)=0,"",ROUND($F83*$G83,2))))</f>
        <v/>
      </c>
      <c r="I83" s="20"/>
      <c r="J83" s="22" t="str">
        <f t="shared" si="2"/>
        <v/>
      </c>
      <c r="K83" s="23" t="str">
        <f t="shared" si="3"/>
        <v/>
      </c>
    </row>
    <row r="84" spans="1:11" x14ac:dyDescent="0.3">
      <c r="A84" s="19"/>
      <c r="B84" s="15"/>
      <c r="C84" s="15"/>
      <c r="D84" s="15"/>
      <c r="E84" s="15"/>
      <c r="F84" s="20"/>
      <c r="G84" s="21"/>
      <c r="H84" s="22" t="str">
        <f>IF($F84="","",IF(OR($E84="",$E84=Settings!$B$4),$F84,IF(N($G84)=0,"",ROUND($F84*$G84,2))))</f>
        <v/>
      </c>
      <c r="I84" s="20"/>
      <c r="J84" s="22" t="str">
        <f t="shared" si="2"/>
        <v/>
      </c>
      <c r="K84" s="23" t="str">
        <f t="shared" si="3"/>
        <v/>
      </c>
    </row>
    <row r="85" spans="1:11" x14ac:dyDescent="0.3">
      <c r="A85" s="19"/>
      <c r="B85" s="15"/>
      <c r="C85" s="15"/>
      <c r="D85" s="15"/>
      <c r="E85" s="15"/>
      <c r="F85" s="20"/>
      <c r="G85" s="21"/>
      <c r="H85" s="22" t="str">
        <f>IF($F85="","",IF(OR($E85="",$E85=Settings!$B$4),$F85,IF(N($G85)=0,"",ROUND($F85*$G85,2))))</f>
        <v/>
      </c>
      <c r="I85" s="20"/>
      <c r="J85" s="22" t="str">
        <f t="shared" si="2"/>
        <v/>
      </c>
      <c r="K85" s="23" t="str">
        <f t="shared" si="3"/>
        <v/>
      </c>
    </row>
    <row r="86" spans="1:11" x14ac:dyDescent="0.3">
      <c r="A86" s="19"/>
      <c r="B86" s="15"/>
      <c r="C86" s="15"/>
      <c r="D86" s="15"/>
      <c r="E86" s="15"/>
      <c r="F86" s="20"/>
      <c r="G86" s="21"/>
      <c r="H86" s="22" t="str">
        <f>IF($F86="","",IF(OR($E86="",$E86=Settings!$B$4),$F86,IF(N($G86)=0,"",ROUND($F86*$G86,2))))</f>
        <v/>
      </c>
      <c r="I86" s="20"/>
      <c r="J86" s="22" t="str">
        <f t="shared" si="2"/>
        <v/>
      </c>
      <c r="K86" s="23" t="str">
        <f t="shared" si="3"/>
        <v/>
      </c>
    </row>
    <row r="87" spans="1:11" x14ac:dyDescent="0.3">
      <c r="A87" s="19"/>
      <c r="B87" s="15"/>
      <c r="C87" s="15"/>
      <c r="D87" s="15"/>
      <c r="E87" s="15"/>
      <c r="F87" s="20"/>
      <c r="G87" s="21"/>
      <c r="H87" s="22" t="str">
        <f>IF($F87="","",IF(OR($E87="",$E87=Settings!$B$4),$F87,IF(N($G87)=0,"",ROUND($F87*$G87,2))))</f>
        <v/>
      </c>
      <c r="I87" s="20"/>
      <c r="J87" s="22" t="str">
        <f t="shared" si="2"/>
        <v/>
      </c>
      <c r="K87" s="23" t="str">
        <f t="shared" si="3"/>
        <v/>
      </c>
    </row>
    <row r="88" spans="1:11" x14ac:dyDescent="0.3">
      <c r="A88" s="19"/>
      <c r="B88" s="15"/>
      <c r="C88" s="15"/>
      <c r="D88" s="15"/>
      <c r="E88" s="15"/>
      <c r="F88" s="20"/>
      <c r="G88" s="21"/>
      <c r="H88" s="22" t="str">
        <f>IF($F88="","",IF(OR($E88="",$E88=Settings!$B$4),$F88,IF(N($G88)=0,"",ROUND($F88*$G88,2))))</f>
        <v/>
      </c>
      <c r="I88" s="20"/>
      <c r="J88" s="22" t="str">
        <f t="shared" si="2"/>
        <v/>
      </c>
      <c r="K88" s="23" t="str">
        <f t="shared" si="3"/>
        <v/>
      </c>
    </row>
    <row r="89" spans="1:11" x14ac:dyDescent="0.3">
      <c r="A89" s="19"/>
      <c r="B89" s="15"/>
      <c r="C89" s="15"/>
      <c r="D89" s="15"/>
      <c r="E89" s="15"/>
      <c r="F89" s="20"/>
      <c r="G89" s="21"/>
      <c r="H89" s="22" t="str">
        <f>IF($F89="","",IF(OR($E89="",$E89=Settings!$B$4),$F89,IF(N($G89)=0,"",ROUND($F89*$G89,2))))</f>
        <v/>
      </c>
      <c r="I89" s="20"/>
      <c r="J89" s="22" t="str">
        <f t="shared" si="2"/>
        <v/>
      </c>
      <c r="K89" s="23" t="str">
        <f t="shared" si="3"/>
        <v/>
      </c>
    </row>
    <row r="90" spans="1:11" x14ac:dyDescent="0.3">
      <c r="A90" s="19"/>
      <c r="B90" s="15"/>
      <c r="C90" s="15"/>
      <c r="D90" s="15"/>
      <c r="E90" s="15"/>
      <c r="F90" s="20"/>
      <c r="G90" s="21"/>
      <c r="H90" s="22" t="str">
        <f>IF($F90="","",IF(OR($E90="",$E90=Settings!$B$4),$F90,IF(N($G90)=0,"",ROUND($F90*$G90,2))))</f>
        <v/>
      </c>
      <c r="I90" s="20"/>
      <c r="J90" s="22" t="str">
        <f t="shared" si="2"/>
        <v/>
      </c>
      <c r="K90" s="23" t="str">
        <f t="shared" si="3"/>
        <v/>
      </c>
    </row>
    <row r="91" spans="1:11" x14ac:dyDescent="0.3">
      <c r="A91" s="19"/>
      <c r="B91" s="15"/>
      <c r="C91" s="15"/>
      <c r="D91" s="15"/>
      <c r="E91" s="15"/>
      <c r="F91" s="20"/>
      <c r="G91" s="21"/>
      <c r="H91" s="22" t="str">
        <f>IF($F91="","",IF(OR($E91="",$E91=Settings!$B$4),$F91,IF(N($G91)=0,"",ROUND($F91*$G91,2))))</f>
        <v/>
      </c>
      <c r="I91" s="20"/>
      <c r="J91" s="22" t="str">
        <f t="shared" si="2"/>
        <v/>
      </c>
      <c r="K91" s="23" t="str">
        <f t="shared" si="3"/>
        <v/>
      </c>
    </row>
    <row r="92" spans="1:11" x14ac:dyDescent="0.3">
      <c r="A92" s="19"/>
      <c r="B92" s="15"/>
      <c r="C92" s="15"/>
      <c r="D92" s="15"/>
      <c r="E92" s="15"/>
      <c r="F92" s="20"/>
      <c r="G92" s="21"/>
      <c r="H92" s="22" t="str">
        <f>IF($F92="","",IF(OR($E92="",$E92=Settings!$B$4),$F92,IF(N($G92)=0,"",ROUND($F92*$G92,2))))</f>
        <v/>
      </c>
      <c r="I92" s="20"/>
      <c r="J92" s="22" t="str">
        <f t="shared" si="2"/>
        <v/>
      </c>
      <c r="K92" s="23" t="str">
        <f t="shared" si="3"/>
        <v/>
      </c>
    </row>
    <row r="93" spans="1:11" x14ac:dyDescent="0.3">
      <c r="A93" s="19"/>
      <c r="B93" s="15"/>
      <c r="C93" s="15"/>
      <c r="D93" s="15"/>
      <c r="E93" s="15"/>
      <c r="F93" s="20"/>
      <c r="G93" s="21"/>
      <c r="H93" s="22" t="str">
        <f>IF($F93="","",IF(OR($E93="",$E93=Settings!$B$4),$F93,IF(N($G93)=0,"",ROUND($F93*$G93,2))))</f>
        <v/>
      </c>
      <c r="I93" s="20"/>
      <c r="J93" s="22" t="str">
        <f t="shared" si="2"/>
        <v/>
      </c>
      <c r="K93" s="23" t="str">
        <f t="shared" si="3"/>
        <v/>
      </c>
    </row>
    <row r="94" spans="1:11" x14ac:dyDescent="0.3">
      <c r="A94" s="19"/>
      <c r="B94" s="15"/>
      <c r="C94" s="15"/>
      <c r="D94" s="15"/>
      <c r="E94" s="15"/>
      <c r="F94" s="20"/>
      <c r="G94" s="21"/>
      <c r="H94" s="22" t="str">
        <f>IF($F94="","",IF(OR($E94="",$E94=Settings!$B$4),$F94,IF(N($G94)=0,"",ROUND($F94*$G94,2))))</f>
        <v/>
      </c>
      <c r="I94" s="20"/>
      <c r="J94" s="22" t="str">
        <f t="shared" si="2"/>
        <v/>
      </c>
      <c r="K94" s="23" t="str">
        <f t="shared" si="3"/>
        <v/>
      </c>
    </row>
    <row r="95" spans="1:11" x14ac:dyDescent="0.3">
      <c r="A95" s="19"/>
      <c r="B95" s="15"/>
      <c r="C95" s="15"/>
      <c r="D95" s="15"/>
      <c r="E95" s="15"/>
      <c r="F95" s="20"/>
      <c r="G95" s="21"/>
      <c r="H95" s="22" t="str">
        <f>IF($F95="","",IF(OR($E95="",$E95=Settings!$B$4),$F95,IF(N($G95)=0,"",ROUND($F95*$G95,2))))</f>
        <v/>
      </c>
      <c r="I95" s="20"/>
      <c r="J95" s="22" t="str">
        <f t="shared" si="2"/>
        <v/>
      </c>
      <c r="K95" s="23" t="str">
        <f t="shared" si="3"/>
        <v/>
      </c>
    </row>
    <row r="96" spans="1:11" x14ac:dyDescent="0.3">
      <c r="A96" s="19"/>
      <c r="B96" s="15"/>
      <c r="C96" s="15"/>
      <c r="D96" s="15"/>
      <c r="E96" s="15"/>
      <c r="F96" s="20"/>
      <c r="G96" s="21"/>
      <c r="H96" s="22" t="str">
        <f>IF($F96="","",IF(OR($E96="",$E96=Settings!$B$4),$F96,IF(N($G96)=0,"",ROUND($F96*$G96,2))))</f>
        <v/>
      </c>
      <c r="I96" s="20"/>
      <c r="J96" s="22" t="str">
        <f t="shared" si="2"/>
        <v/>
      </c>
      <c r="K96" s="23" t="str">
        <f t="shared" si="3"/>
        <v/>
      </c>
    </row>
    <row r="97" spans="1:11" x14ac:dyDescent="0.3">
      <c r="A97" s="19"/>
      <c r="B97" s="15"/>
      <c r="C97" s="15"/>
      <c r="D97" s="15"/>
      <c r="E97" s="15"/>
      <c r="F97" s="20"/>
      <c r="G97" s="21"/>
      <c r="H97" s="22" t="str">
        <f>IF($F97="","",IF(OR($E97="",$E97=Settings!$B$4),$F97,IF(N($G97)=0,"",ROUND($F97*$G97,2))))</f>
        <v/>
      </c>
      <c r="I97" s="20"/>
      <c r="J97" s="22" t="str">
        <f t="shared" si="2"/>
        <v/>
      </c>
      <c r="K97" s="23" t="str">
        <f t="shared" si="3"/>
        <v/>
      </c>
    </row>
    <row r="98" spans="1:11" x14ac:dyDescent="0.3">
      <c r="A98" s="19"/>
      <c r="B98" s="15"/>
      <c r="C98" s="15"/>
      <c r="D98" s="15"/>
      <c r="E98" s="15"/>
      <c r="F98" s="20"/>
      <c r="G98" s="21"/>
      <c r="H98" s="22" t="str">
        <f>IF($F98="","",IF(OR($E98="",$E98=Settings!$B$4),$F98,IF(N($G98)=0,"",ROUND($F98*$G98,2))))</f>
        <v/>
      </c>
      <c r="I98" s="20"/>
      <c r="J98" s="22" t="str">
        <f t="shared" si="2"/>
        <v/>
      </c>
      <c r="K98" s="23" t="str">
        <f t="shared" si="3"/>
        <v/>
      </c>
    </row>
    <row r="99" spans="1:11" x14ac:dyDescent="0.3">
      <c r="A99" s="19"/>
      <c r="B99" s="15"/>
      <c r="C99" s="15"/>
      <c r="D99" s="15"/>
      <c r="E99" s="15"/>
      <c r="F99" s="20"/>
      <c r="G99" s="21"/>
      <c r="H99" s="22" t="str">
        <f>IF($F99="","",IF(OR($E99="",$E99=Settings!$B$4),$F99,IF(N($G99)=0,"",ROUND($F99*$G99,2))))</f>
        <v/>
      </c>
      <c r="I99" s="20"/>
      <c r="J99" s="22" t="str">
        <f t="shared" si="2"/>
        <v/>
      </c>
      <c r="K99" s="23" t="str">
        <f t="shared" si="3"/>
        <v/>
      </c>
    </row>
    <row r="100" spans="1:11" x14ac:dyDescent="0.3">
      <c r="A100" s="19"/>
      <c r="B100" s="15"/>
      <c r="C100" s="15"/>
      <c r="D100" s="15"/>
      <c r="E100" s="15"/>
      <c r="F100" s="20"/>
      <c r="G100" s="21"/>
      <c r="H100" s="22" t="str">
        <f>IF($F100="","",IF(OR($E100="",$E100=Settings!$B$4),$F100,IF(N($G100)=0,"",ROUND($F100*$G100,2))))</f>
        <v/>
      </c>
      <c r="I100" s="20"/>
      <c r="J100" s="22" t="str">
        <f t="shared" si="2"/>
        <v/>
      </c>
      <c r="K100" s="23" t="str">
        <f t="shared" si="3"/>
        <v/>
      </c>
    </row>
    <row r="101" spans="1:11" x14ac:dyDescent="0.3">
      <c r="A101" s="19"/>
      <c r="B101" s="15"/>
      <c r="C101" s="15"/>
      <c r="D101" s="15"/>
      <c r="E101" s="15"/>
      <c r="F101" s="20"/>
      <c r="G101" s="21"/>
      <c r="H101" s="22" t="str">
        <f>IF($F101="","",IF(OR($E101="",$E101=Settings!$B$4),$F101,IF(N($G101)=0,"",ROUND($F101*$G101,2))))</f>
        <v/>
      </c>
      <c r="I101" s="20"/>
      <c r="J101" s="22" t="str">
        <f t="shared" si="2"/>
        <v/>
      </c>
      <c r="K101" s="23" t="str">
        <f t="shared" si="3"/>
        <v/>
      </c>
    </row>
    <row r="102" spans="1:11" x14ac:dyDescent="0.3">
      <c r="A102" s="19"/>
      <c r="B102" s="15"/>
      <c r="C102" s="15"/>
      <c r="D102" s="15"/>
      <c r="E102" s="15"/>
      <c r="F102" s="20"/>
      <c r="G102" s="21"/>
      <c r="H102" s="22" t="str">
        <f>IF($F102="","",IF(OR($E102="",$E102=Settings!$B$4),$F102,IF(N($G102)=0,"",ROUND($F102*$G102,2))))</f>
        <v/>
      </c>
      <c r="I102" s="20"/>
      <c r="J102" s="22" t="str">
        <f t="shared" si="2"/>
        <v/>
      </c>
      <c r="K102" s="23" t="str">
        <f t="shared" si="3"/>
        <v/>
      </c>
    </row>
    <row r="103" spans="1:11" x14ac:dyDescent="0.3">
      <c r="A103" s="19"/>
      <c r="B103" s="15"/>
      <c r="C103" s="15"/>
      <c r="D103" s="15"/>
      <c r="E103" s="15"/>
      <c r="F103" s="20"/>
      <c r="G103" s="21"/>
      <c r="H103" s="22" t="str">
        <f>IF($F103="","",IF(OR($E103="",$E103=Settings!$B$4),$F103,IF(N($G103)=0,"",ROUND($F103*$G103,2))))</f>
        <v/>
      </c>
      <c r="I103" s="20"/>
      <c r="J103" s="22" t="str">
        <f t="shared" si="2"/>
        <v/>
      </c>
      <c r="K103" s="23" t="str">
        <f t="shared" si="3"/>
        <v/>
      </c>
    </row>
    <row r="104" spans="1:11" x14ac:dyDescent="0.3">
      <c r="A104" s="19"/>
      <c r="B104" s="15"/>
      <c r="C104" s="15"/>
      <c r="D104" s="15"/>
      <c r="E104" s="15"/>
      <c r="F104" s="20"/>
      <c r="G104" s="21"/>
      <c r="H104" s="22" t="str">
        <f>IF($F104="","",IF(OR($E104="",$E104=Settings!$B$4),$F104,IF(N($G104)=0,"",ROUND($F104*$G104,2))))</f>
        <v/>
      </c>
      <c r="I104" s="20"/>
      <c r="J104" s="22" t="str">
        <f t="shared" si="2"/>
        <v/>
      </c>
      <c r="K104" s="23" t="str">
        <f t="shared" si="3"/>
        <v/>
      </c>
    </row>
    <row r="105" spans="1:11" x14ac:dyDescent="0.3">
      <c r="A105" s="19"/>
      <c r="B105" s="15"/>
      <c r="C105" s="15"/>
      <c r="D105" s="15"/>
      <c r="E105" s="15"/>
      <c r="F105" s="20"/>
      <c r="G105" s="21"/>
      <c r="H105" s="22" t="str">
        <f>IF($F105="","",IF(OR($E105="",$E105=Settings!$B$4),$F105,IF(N($G105)=0,"",ROUND($F105*$G105,2))))</f>
        <v/>
      </c>
      <c r="I105" s="20"/>
      <c r="J105" s="22" t="str">
        <f t="shared" si="2"/>
        <v/>
      </c>
      <c r="K105" s="23" t="str">
        <f t="shared" si="3"/>
        <v/>
      </c>
    </row>
    <row r="106" spans="1:11" x14ac:dyDescent="0.3">
      <c r="A106" s="19"/>
      <c r="B106" s="15"/>
      <c r="C106" s="15"/>
      <c r="D106" s="15"/>
      <c r="E106" s="15"/>
      <c r="F106" s="20"/>
      <c r="G106" s="21"/>
      <c r="H106" s="22" t="str">
        <f>IF($F106="","",IF(OR($E106="",$E106=Settings!$B$4),$F106,IF(N($G106)=0,"",ROUND($F106*$G106,2))))</f>
        <v/>
      </c>
      <c r="I106" s="20"/>
      <c r="J106" s="22" t="str">
        <f t="shared" si="2"/>
        <v/>
      </c>
      <c r="K106" s="23" t="str">
        <f t="shared" si="3"/>
        <v/>
      </c>
    </row>
    <row r="107" spans="1:11" x14ac:dyDescent="0.3">
      <c r="A107" s="19"/>
      <c r="B107" s="15"/>
      <c r="C107" s="15"/>
      <c r="D107" s="15"/>
      <c r="E107" s="15"/>
      <c r="F107" s="20"/>
      <c r="G107" s="21"/>
      <c r="H107" s="22" t="str">
        <f>IF($F107="","",IF(OR($E107="",$E107=Settings!$B$4),$F107,IF(N($G107)=0,"",ROUND($F107*$G107,2))))</f>
        <v/>
      </c>
      <c r="I107" s="20"/>
      <c r="J107" s="22" t="str">
        <f t="shared" si="2"/>
        <v/>
      </c>
      <c r="K107" s="23" t="str">
        <f t="shared" si="3"/>
        <v/>
      </c>
    </row>
    <row r="108" spans="1:11" x14ac:dyDescent="0.3">
      <c r="A108" s="19"/>
      <c r="B108" s="15"/>
      <c r="C108" s="15"/>
      <c r="D108" s="15"/>
      <c r="E108" s="15"/>
      <c r="F108" s="20"/>
      <c r="G108" s="21"/>
      <c r="H108" s="22" t="str">
        <f>IF($F108="","",IF(OR($E108="",$E108=Settings!$B$4),$F108,IF(N($G108)=0,"",ROUND($F108*$G108,2))))</f>
        <v/>
      </c>
      <c r="I108" s="20"/>
      <c r="J108" s="22" t="str">
        <f t="shared" si="2"/>
        <v/>
      </c>
      <c r="K108" s="23" t="str">
        <f t="shared" si="3"/>
        <v/>
      </c>
    </row>
    <row r="109" spans="1:11" x14ac:dyDescent="0.3">
      <c r="A109" s="19"/>
      <c r="B109" s="15"/>
      <c r="C109" s="15"/>
      <c r="D109" s="15"/>
      <c r="E109" s="15"/>
      <c r="F109" s="20"/>
      <c r="G109" s="21"/>
      <c r="H109" s="22" t="str">
        <f>IF($F109="","",IF(OR($E109="",$E109=Settings!$B$4),$F109,IF(N($G109)=0,"",ROUND($F109*$G109,2))))</f>
        <v/>
      </c>
      <c r="I109" s="20"/>
      <c r="J109" s="22" t="str">
        <f t="shared" si="2"/>
        <v/>
      </c>
      <c r="K109" s="23" t="str">
        <f t="shared" si="3"/>
        <v/>
      </c>
    </row>
    <row r="110" spans="1:11" x14ac:dyDescent="0.3">
      <c r="A110" s="19"/>
      <c r="B110" s="15"/>
      <c r="C110" s="15"/>
      <c r="D110" s="15"/>
      <c r="E110" s="15"/>
      <c r="F110" s="20"/>
      <c r="G110" s="21"/>
      <c r="H110" s="22" t="str">
        <f>IF($F110="","",IF(OR($E110="",$E110=Settings!$B$4),$F110,IF(N($G110)=0,"",ROUND($F110*$G110,2))))</f>
        <v/>
      </c>
      <c r="I110" s="20"/>
      <c r="J110" s="22" t="str">
        <f t="shared" si="2"/>
        <v/>
      </c>
      <c r="K110" s="23" t="str">
        <f t="shared" si="3"/>
        <v/>
      </c>
    </row>
    <row r="111" spans="1:11" x14ac:dyDescent="0.3">
      <c r="A111" s="19"/>
      <c r="B111" s="15"/>
      <c r="C111" s="15"/>
      <c r="D111" s="15"/>
      <c r="E111" s="15"/>
      <c r="F111" s="20"/>
      <c r="G111" s="21"/>
      <c r="H111" s="22" t="str">
        <f>IF($F111="","",IF(OR($E111="",$E111=Settings!$B$4),$F111,IF(N($G111)=0,"",ROUND($F111*$G111,2))))</f>
        <v/>
      </c>
      <c r="I111" s="20"/>
      <c r="J111" s="22" t="str">
        <f t="shared" si="2"/>
        <v/>
      </c>
      <c r="K111" s="23" t="str">
        <f t="shared" si="3"/>
        <v/>
      </c>
    </row>
    <row r="112" spans="1:11" x14ac:dyDescent="0.3">
      <c r="A112" s="19"/>
      <c r="B112" s="15"/>
      <c r="C112" s="15"/>
      <c r="D112" s="15"/>
      <c r="E112" s="15"/>
      <c r="F112" s="20"/>
      <c r="G112" s="21"/>
      <c r="H112" s="22" t="str">
        <f>IF($F112="","",IF(OR($E112="",$E112=Settings!$B$4),$F112,IF(N($G112)=0,"",ROUND($F112*$G112,2))))</f>
        <v/>
      </c>
      <c r="I112" s="20"/>
      <c r="J112" s="22" t="str">
        <f t="shared" si="2"/>
        <v/>
      </c>
      <c r="K112" s="23" t="str">
        <f t="shared" si="3"/>
        <v/>
      </c>
    </row>
    <row r="113" spans="1:11" x14ac:dyDescent="0.3">
      <c r="A113" s="19"/>
      <c r="B113" s="15"/>
      <c r="C113" s="15"/>
      <c r="D113" s="15"/>
      <c r="E113" s="15"/>
      <c r="F113" s="20"/>
      <c r="G113" s="21"/>
      <c r="H113" s="22" t="str">
        <f>IF($F113="","",IF(OR($E113="",$E113=Settings!$B$4),$F113,IF(N($G113)=0,"",ROUND($F113*$G113,2))))</f>
        <v/>
      </c>
      <c r="I113" s="20"/>
      <c r="J113" s="22" t="str">
        <f t="shared" si="2"/>
        <v/>
      </c>
      <c r="K113" s="23" t="str">
        <f t="shared" si="3"/>
        <v/>
      </c>
    </row>
    <row r="114" spans="1:11" x14ac:dyDescent="0.3">
      <c r="A114" s="19"/>
      <c r="B114" s="15"/>
      <c r="C114" s="15"/>
      <c r="D114" s="15"/>
      <c r="E114" s="15"/>
      <c r="F114" s="20"/>
      <c r="G114" s="21"/>
      <c r="H114" s="22" t="str">
        <f>IF($F114="","",IF(OR($E114="",$E114=Settings!$B$4),$F114,IF(N($G114)=0,"",ROUND($F114*$G114,2))))</f>
        <v/>
      </c>
      <c r="I114" s="20"/>
      <c r="J114" s="22" t="str">
        <f t="shared" si="2"/>
        <v/>
      </c>
      <c r="K114" s="23" t="str">
        <f t="shared" si="3"/>
        <v/>
      </c>
    </row>
    <row r="115" spans="1:11" x14ac:dyDescent="0.3">
      <c r="A115" s="19"/>
      <c r="B115" s="15"/>
      <c r="C115" s="15"/>
      <c r="D115" s="15"/>
      <c r="E115" s="15"/>
      <c r="F115" s="20"/>
      <c r="G115" s="21"/>
      <c r="H115" s="22" t="str">
        <f>IF($F115="","",IF(OR($E115="",$E115=Settings!$B$4),$F115,IF(N($G115)=0,"",ROUND($F115*$G115,2))))</f>
        <v/>
      </c>
      <c r="I115" s="20"/>
      <c r="J115" s="22" t="str">
        <f t="shared" si="2"/>
        <v/>
      </c>
      <c r="K115" s="23" t="str">
        <f t="shared" si="3"/>
        <v/>
      </c>
    </row>
    <row r="116" spans="1:11" x14ac:dyDescent="0.3">
      <c r="A116" s="19"/>
      <c r="B116" s="15"/>
      <c r="C116" s="15"/>
      <c r="D116" s="15"/>
      <c r="E116" s="15"/>
      <c r="F116" s="20"/>
      <c r="G116" s="21"/>
      <c r="H116" s="22" t="str">
        <f>IF($F116="","",IF(OR($E116="",$E116=Settings!$B$4),$F116,IF(N($G116)=0,"",ROUND($F116*$G116,2))))</f>
        <v/>
      </c>
      <c r="I116" s="20"/>
      <c r="J116" s="22" t="str">
        <f t="shared" si="2"/>
        <v/>
      </c>
      <c r="K116" s="23" t="str">
        <f t="shared" si="3"/>
        <v/>
      </c>
    </row>
    <row r="117" spans="1:11" x14ac:dyDescent="0.3">
      <c r="A117" s="19"/>
      <c r="B117" s="15"/>
      <c r="C117" s="15"/>
      <c r="D117" s="15"/>
      <c r="E117" s="15"/>
      <c r="F117" s="20"/>
      <c r="G117" s="21"/>
      <c r="H117" s="22" t="str">
        <f>IF($F117="","",IF(OR($E117="",$E117=Settings!$B$4),$F117,IF(N($G117)=0,"",ROUND($F117*$G117,2))))</f>
        <v/>
      </c>
      <c r="I117" s="20"/>
      <c r="J117" s="22" t="str">
        <f t="shared" si="2"/>
        <v/>
      </c>
      <c r="K117" s="23" t="str">
        <f t="shared" si="3"/>
        <v/>
      </c>
    </row>
    <row r="118" spans="1:11" x14ac:dyDescent="0.3">
      <c r="A118" s="19"/>
      <c r="B118" s="15"/>
      <c r="C118" s="15"/>
      <c r="D118" s="15"/>
      <c r="E118" s="15"/>
      <c r="F118" s="20"/>
      <c r="G118" s="21"/>
      <c r="H118" s="22" t="str">
        <f>IF($F118="","",IF(OR($E118="",$E118=Settings!$B$4),$F118,IF(N($G118)=0,"",ROUND($F118*$G118,2))))</f>
        <v/>
      </c>
      <c r="I118" s="20"/>
      <c r="J118" s="22" t="str">
        <f t="shared" si="2"/>
        <v/>
      </c>
      <c r="K118" s="23" t="str">
        <f t="shared" si="3"/>
        <v/>
      </c>
    </row>
    <row r="119" spans="1:11" x14ac:dyDescent="0.3">
      <c r="A119" s="19"/>
      <c r="B119" s="15"/>
      <c r="C119" s="15"/>
      <c r="D119" s="15"/>
      <c r="E119" s="15"/>
      <c r="F119" s="20"/>
      <c r="G119" s="21"/>
      <c r="H119" s="22" t="str">
        <f>IF($F119="","",IF(OR($E119="",$E119=Settings!$B$4),$F119,IF(N($G119)=0,"",ROUND($F119*$G119,2))))</f>
        <v/>
      </c>
      <c r="I119" s="20"/>
      <c r="J119" s="22" t="str">
        <f t="shared" si="2"/>
        <v/>
      </c>
      <c r="K119" s="23" t="str">
        <f t="shared" si="3"/>
        <v/>
      </c>
    </row>
    <row r="120" spans="1:11" x14ac:dyDescent="0.3">
      <c r="A120" s="19"/>
      <c r="B120" s="15"/>
      <c r="C120" s="15"/>
      <c r="D120" s="15"/>
      <c r="E120" s="15"/>
      <c r="F120" s="20"/>
      <c r="G120" s="21"/>
      <c r="H120" s="22" t="str">
        <f>IF($F120="","",IF(OR($E120="",$E120=Settings!$B$4),$F120,IF(N($G120)=0,"",ROUND($F120*$G120,2))))</f>
        <v/>
      </c>
      <c r="I120" s="20"/>
      <c r="J120" s="22" t="str">
        <f t="shared" si="2"/>
        <v/>
      </c>
      <c r="K120" s="23" t="str">
        <f t="shared" si="3"/>
        <v/>
      </c>
    </row>
    <row r="121" spans="1:11" x14ac:dyDescent="0.3">
      <c r="A121" s="19"/>
      <c r="B121" s="15"/>
      <c r="C121" s="15"/>
      <c r="D121" s="15"/>
      <c r="E121" s="15"/>
      <c r="F121" s="20"/>
      <c r="G121" s="21"/>
      <c r="H121" s="22" t="str">
        <f>IF($F121="","",IF(OR($E121="",$E121=Settings!$B$4),$F121,IF(N($G121)=0,"",ROUND($F121*$G121,2))))</f>
        <v/>
      </c>
      <c r="I121" s="20"/>
      <c r="J121" s="22" t="str">
        <f t="shared" si="2"/>
        <v/>
      </c>
      <c r="K121" s="23" t="str">
        <f t="shared" si="3"/>
        <v/>
      </c>
    </row>
    <row r="122" spans="1:11" x14ac:dyDescent="0.3">
      <c r="A122" s="19"/>
      <c r="B122" s="15"/>
      <c r="C122" s="15"/>
      <c r="D122" s="15"/>
      <c r="E122" s="15"/>
      <c r="F122" s="20"/>
      <c r="G122" s="21"/>
      <c r="H122" s="22" t="str">
        <f>IF($F122="","",IF(OR($E122="",$E122=Settings!$B$4),$F122,IF(N($G122)=0,"",ROUND($F122*$G122,2))))</f>
        <v/>
      </c>
      <c r="I122" s="20"/>
      <c r="J122" s="22" t="str">
        <f t="shared" si="2"/>
        <v/>
      </c>
      <c r="K122" s="23" t="str">
        <f t="shared" si="3"/>
        <v/>
      </c>
    </row>
    <row r="123" spans="1:11" x14ac:dyDescent="0.3">
      <c r="A123" s="19"/>
      <c r="B123" s="15"/>
      <c r="C123" s="15"/>
      <c r="D123" s="15"/>
      <c r="E123" s="15"/>
      <c r="F123" s="20"/>
      <c r="G123" s="21"/>
      <c r="H123" s="22" t="str">
        <f>IF($F123="","",IF(OR($E123="",$E123=Settings!$B$4),$F123,IF(N($G123)=0,"",ROUND($F123*$G123,2))))</f>
        <v/>
      </c>
      <c r="I123" s="20"/>
      <c r="J123" s="22" t="str">
        <f t="shared" si="2"/>
        <v/>
      </c>
      <c r="K123" s="23" t="str">
        <f t="shared" si="3"/>
        <v/>
      </c>
    </row>
    <row r="124" spans="1:11" x14ac:dyDescent="0.3">
      <c r="A124" s="19"/>
      <c r="B124" s="15"/>
      <c r="C124" s="15"/>
      <c r="D124" s="15"/>
      <c r="E124" s="15"/>
      <c r="F124" s="20"/>
      <c r="G124" s="21"/>
      <c r="H124" s="22" t="str">
        <f>IF($F124="","",IF(OR($E124="",$E124=Settings!$B$4),$F124,IF(N($G124)=0,"",ROUND($F124*$G124,2))))</f>
        <v/>
      </c>
      <c r="I124" s="20"/>
      <c r="J124" s="22" t="str">
        <f t="shared" si="2"/>
        <v/>
      </c>
      <c r="K124" s="23" t="str">
        <f t="shared" si="3"/>
        <v/>
      </c>
    </row>
    <row r="125" spans="1:11" x14ac:dyDescent="0.3">
      <c r="A125" s="19"/>
      <c r="B125" s="15"/>
      <c r="C125" s="15"/>
      <c r="D125" s="15"/>
      <c r="E125" s="15"/>
      <c r="F125" s="20"/>
      <c r="G125" s="21"/>
      <c r="H125" s="22" t="str">
        <f>IF($F125="","",IF(OR($E125="",$E125=Settings!$B$4),$F125,IF(N($G125)=0,"",ROUND($F125*$G125,2))))</f>
        <v/>
      </c>
      <c r="I125" s="20"/>
      <c r="J125" s="22" t="str">
        <f t="shared" si="2"/>
        <v/>
      </c>
      <c r="K125" s="23" t="str">
        <f t="shared" si="3"/>
        <v/>
      </c>
    </row>
    <row r="126" spans="1:11" x14ac:dyDescent="0.3">
      <c r="A126" s="19"/>
      <c r="B126" s="15"/>
      <c r="C126" s="15"/>
      <c r="D126" s="15"/>
      <c r="E126" s="15"/>
      <c r="F126" s="20"/>
      <c r="G126" s="21"/>
      <c r="H126" s="22" t="str">
        <f>IF($F126="","",IF(OR($E126="",$E126=Settings!$B$4),$F126,IF(N($G126)=0,"",ROUND($F126*$G126,2))))</f>
        <v/>
      </c>
      <c r="I126" s="20"/>
      <c r="J126" s="22" t="str">
        <f t="shared" si="2"/>
        <v/>
      </c>
      <c r="K126" s="23" t="str">
        <f t="shared" si="3"/>
        <v/>
      </c>
    </row>
    <row r="127" spans="1:11" x14ac:dyDescent="0.3">
      <c r="A127" s="19"/>
      <c r="B127" s="15"/>
      <c r="C127" s="15"/>
      <c r="D127" s="15"/>
      <c r="E127" s="15"/>
      <c r="F127" s="20"/>
      <c r="G127" s="21"/>
      <c r="H127" s="22" t="str">
        <f>IF($F127="","",IF(OR($E127="",$E127=Settings!$B$4),$F127,IF(N($G127)=0,"",ROUND($F127*$G127,2))))</f>
        <v/>
      </c>
      <c r="I127" s="20"/>
      <c r="J127" s="22" t="str">
        <f t="shared" si="2"/>
        <v/>
      </c>
      <c r="K127" s="23" t="str">
        <f t="shared" si="3"/>
        <v/>
      </c>
    </row>
    <row r="128" spans="1:11" x14ac:dyDescent="0.3">
      <c r="A128" s="19"/>
      <c r="B128" s="15"/>
      <c r="C128" s="15"/>
      <c r="D128" s="15"/>
      <c r="E128" s="15"/>
      <c r="F128" s="20"/>
      <c r="G128" s="21"/>
      <c r="H128" s="22" t="str">
        <f>IF($F128="","",IF(OR($E128="",$E128=Settings!$B$4),$F128,IF(N($G128)=0,"",ROUND($F128*$G128,2))))</f>
        <v/>
      </c>
      <c r="I128" s="20"/>
      <c r="J128" s="22" t="str">
        <f t="shared" si="2"/>
        <v/>
      </c>
      <c r="K128" s="23" t="str">
        <f t="shared" si="3"/>
        <v/>
      </c>
    </row>
    <row r="129" spans="1:11" x14ac:dyDescent="0.3">
      <c r="A129" s="19"/>
      <c r="B129" s="15"/>
      <c r="C129" s="15"/>
      <c r="D129" s="15"/>
      <c r="E129" s="15"/>
      <c r="F129" s="20"/>
      <c r="G129" s="21"/>
      <c r="H129" s="22" t="str">
        <f>IF($F129="","",IF(OR($E129="",$E129=Settings!$B$4),$F129,IF(N($G129)=0,"",ROUND($F129*$G129,2))))</f>
        <v/>
      </c>
      <c r="I129" s="20"/>
      <c r="J129" s="22" t="str">
        <f t="shared" si="2"/>
        <v/>
      </c>
      <c r="K129" s="23" t="str">
        <f t="shared" si="3"/>
        <v/>
      </c>
    </row>
    <row r="130" spans="1:11" x14ac:dyDescent="0.3">
      <c r="A130" s="19"/>
      <c r="B130" s="15"/>
      <c r="C130" s="15"/>
      <c r="D130" s="15"/>
      <c r="E130" s="15"/>
      <c r="F130" s="20"/>
      <c r="G130" s="21"/>
      <c r="H130" s="22" t="str">
        <f>IF($F130="","",IF(OR($E130="",$E130=Settings!$B$4),$F130,IF(N($G130)=0,"",ROUND($F130*$G130,2))))</f>
        <v/>
      </c>
      <c r="I130" s="20"/>
      <c r="J130" s="22" t="str">
        <f t="shared" si="2"/>
        <v/>
      </c>
      <c r="K130" s="23" t="str">
        <f t="shared" si="3"/>
        <v/>
      </c>
    </row>
    <row r="131" spans="1:11" x14ac:dyDescent="0.3">
      <c r="A131" s="19"/>
      <c r="B131" s="15"/>
      <c r="C131" s="15"/>
      <c r="D131" s="15"/>
      <c r="E131" s="15"/>
      <c r="F131" s="20"/>
      <c r="G131" s="21"/>
      <c r="H131" s="22" t="str">
        <f>IF($F131="","",IF(OR($E131="",$E131=Settings!$B$4),$F131,IF(N($G131)=0,"",ROUND($F131*$G131,2))))</f>
        <v/>
      </c>
      <c r="I131" s="20"/>
      <c r="J131" s="22" t="str">
        <f t="shared" si="2"/>
        <v/>
      </c>
      <c r="K131" s="23" t="str">
        <f t="shared" si="3"/>
        <v/>
      </c>
    </row>
    <row r="132" spans="1:11" x14ac:dyDescent="0.3">
      <c r="A132" s="19"/>
      <c r="B132" s="15"/>
      <c r="C132" s="15"/>
      <c r="D132" s="15"/>
      <c r="E132" s="15"/>
      <c r="F132" s="20"/>
      <c r="G132" s="21"/>
      <c r="H132" s="22" t="str">
        <f>IF($F132="","",IF(OR($E132="",$E132=Settings!$B$4),$F132,IF(N($G132)=0,"",ROUND($F132*$G132,2))))</f>
        <v/>
      </c>
      <c r="I132" s="20"/>
      <c r="J132" s="22" t="str">
        <f t="shared" ref="J132:J195" si="4">IF($H132="","",ROUND($H132-N($I132),2))</f>
        <v/>
      </c>
      <c r="K132" s="23" t="str">
        <f t="shared" ref="K132:K195" si="5">IF(ISNUMBER($A132),DATE(YEAR($A132),MONTH($A132),1),"")</f>
        <v/>
      </c>
    </row>
    <row r="133" spans="1:11" x14ac:dyDescent="0.3">
      <c r="A133" s="19"/>
      <c r="B133" s="15"/>
      <c r="C133" s="15"/>
      <c r="D133" s="15"/>
      <c r="E133" s="15"/>
      <c r="F133" s="20"/>
      <c r="G133" s="21"/>
      <c r="H133" s="22" t="str">
        <f>IF($F133="","",IF(OR($E133="",$E133=Settings!$B$4),$F133,IF(N($G133)=0,"",ROUND($F133*$G133,2))))</f>
        <v/>
      </c>
      <c r="I133" s="20"/>
      <c r="J133" s="22" t="str">
        <f t="shared" si="4"/>
        <v/>
      </c>
      <c r="K133" s="23" t="str">
        <f t="shared" si="5"/>
        <v/>
      </c>
    </row>
    <row r="134" spans="1:11" x14ac:dyDescent="0.3">
      <c r="A134" s="19"/>
      <c r="B134" s="15"/>
      <c r="C134" s="15"/>
      <c r="D134" s="15"/>
      <c r="E134" s="15"/>
      <c r="F134" s="20"/>
      <c r="G134" s="21"/>
      <c r="H134" s="22" t="str">
        <f>IF($F134="","",IF(OR($E134="",$E134=Settings!$B$4),$F134,IF(N($G134)=0,"",ROUND($F134*$G134,2))))</f>
        <v/>
      </c>
      <c r="I134" s="20"/>
      <c r="J134" s="22" t="str">
        <f t="shared" si="4"/>
        <v/>
      </c>
      <c r="K134" s="23" t="str">
        <f t="shared" si="5"/>
        <v/>
      </c>
    </row>
    <row r="135" spans="1:11" x14ac:dyDescent="0.3">
      <c r="A135" s="19"/>
      <c r="B135" s="15"/>
      <c r="C135" s="15"/>
      <c r="D135" s="15"/>
      <c r="E135" s="15"/>
      <c r="F135" s="20"/>
      <c r="G135" s="21"/>
      <c r="H135" s="22" t="str">
        <f>IF($F135="","",IF(OR($E135="",$E135=Settings!$B$4),$F135,IF(N($G135)=0,"",ROUND($F135*$G135,2))))</f>
        <v/>
      </c>
      <c r="I135" s="20"/>
      <c r="J135" s="22" t="str">
        <f t="shared" si="4"/>
        <v/>
      </c>
      <c r="K135" s="23" t="str">
        <f t="shared" si="5"/>
        <v/>
      </c>
    </row>
    <row r="136" spans="1:11" x14ac:dyDescent="0.3">
      <c r="A136" s="19"/>
      <c r="B136" s="15"/>
      <c r="C136" s="15"/>
      <c r="D136" s="15"/>
      <c r="E136" s="15"/>
      <c r="F136" s="20"/>
      <c r="G136" s="21"/>
      <c r="H136" s="22" t="str">
        <f>IF($F136="","",IF(OR($E136="",$E136=Settings!$B$4),$F136,IF(N($G136)=0,"",ROUND($F136*$G136,2))))</f>
        <v/>
      </c>
      <c r="I136" s="20"/>
      <c r="J136" s="22" t="str">
        <f t="shared" si="4"/>
        <v/>
      </c>
      <c r="K136" s="23" t="str">
        <f t="shared" si="5"/>
        <v/>
      </c>
    </row>
    <row r="137" spans="1:11" x14ac:dyDescent="0.3">
      <c r="A137" s="19"/>
      <c r="B137" s="15"/>
      <c r="C137" s="15"/>
      <c r="D137" s="15"/>
      <c r="E137" s="15"/>
      <c r="F137" s="20"/>
      <c r="G137" s="21"/>
      <c r="H137" s="22" t="str">
        <f>IF($F137="","",IF(OR($E137="",$E137=Settings!$B$4),$F137,IF(N($G137)=0,"",ROUND($F137*$G137,2))))</f>
        <v/>
      </c>
      <c r="I137" s="20"/>
      <c r="J137" s="22" t="str">
        <f t="shared" si="4"/>
        <v/>
      </c>
      <c r="K137" s="23" t="str">
        <f t="shared" si="5"/>
        <v/>
      </c>
    </row>
    <row r="138" spans="1:11" x14ac:dyDescent="0.3">
      <c r="A138" s="19"/>
      <c r="B138" s="15"/>
      <c r="C138" s="15"/>
      <c r="D138" s="15"/>
      <c r="E138" s="15"/>
      <c r="F138" s="20"/>
      <c r="G138" s="21"/>
      <c r="H138" s="22" t="str">
        <f>IF($F138="","",IF(OR($E138="",$E138=Settings!$B$4),$F138,IF(N($G138)=0,"",ROUND($F138*$G138,2))))</f>
        <v/>
      </c>
      <c r="I138" s="20"/>
      <c r="J138" s="22" t="str">
        <f t="shared" si="4"/>
        <v/>
      </c>
      <c r="K138" s="23" t="str">
        <f t="shared" si="5"/>
        <v/>
      </c>
    </row>
    <row r="139" spans="1:11" x14ac:dyDescent="0.3">
      <c r="A139" s="19"/>
      <c r="B139" s="15"/>
      <c r="C139" s="15"/>
      <c r="D139" s="15"/>
      <c r="E139" s="15"/>
      <c r="F139" s="20"/>
      <c r="G139" s="21"/>
      <c r="H139" s="22" t="str">
        <f>IF($F139="","",IF(OR($E139="",$E139=Settings!$B$4),$F139,IF(N($G139)=0,"",ROUND($F139*$G139,2))))</f>
        <v/>
      </c>
      <c r="I139" s="20"/>
      <c r="J139" s="22" t="str">
        <f t="shared" si="4"/>
        <v/>
      </c>
      <c r="K139" s="23" t="str">
        <f t="shared" si="5"/>
        <v/>
      </c>
    </row>
    <row r="140" spans="1:11" x14ac:dyDescent="0.3">
      <c r="A140" s="19"/>
      <c r="B140" s="15"/>
      <c r="C140" s="15"/>
      <c r="D140" s="15"/>
      <c r="E140" s="15"/>
      <c r="F140" s="20"/>
      <c r="G140" s="21"/>
      <c r="H140" s="22" t="str">
        <f>IF($F140="","",IF(OR($E140="",$E140=Settings!$B$4),$F140,IF(N($G140)=0,"",ROUND($F140*$G140,2))))</f>
        <v/>
      </c>
      <c r="I140" s="20"/>
      <c r="J140" s="22" t="str">
        <f t="shared" si="4"/>
        <v/>
      </c>
      <c r="K140" s="23" t="str">
        <f t="shared" si="5"/>
        <v/>
      </c>
    </row>
    <row r="141" spans="1:11" x14ac:dyDescent="0.3">
      <c r="A141" s="19"/>
      <c r="B141" s="15"/>
      <c r="C141" s="15"/>
      <c r="D141" s="15"/>
      <c r="E141" s="15"/>
      <c r="F141" s="20"/>
      <c r="G141" s="21"/>
      <c r="H141" s="22" t="str">
        <f>IF($F141="","",IF(OR($E141="",$E141=Settings!$B$4),$F141,IF(N($G141)=0,"",ROUND($F141*$G141,2))))</f>
        <v/>
      </c>
      <c r="I141" s="20"/>
      <c r="J141" s="22" t="str">
        <f t="shared" si="4"/>
        <v/>
      </c>
      <c r="K141" s="23" t="str">
        <f t="shared" si="5"/>
        <v/>
      </c>
    </row>
    <row r="142" spans="1:11" x14ac:dyDescent="0.3">
      <c r="A142" s="19"/>
      <c r="B142" s="15"/>
      <c r="C142" s="15"/>
      <c r="D142" s="15"/>
      <c r="E142" s="15"/>
      <c r="F142" s="20"/>
      <c r="G142" s="21"/>
      <c r="H142" s="22" t="str">
        <f>IF($F142="","",IF(OR($E142="",$E142=Settings!$B$4),$F142,IF(N($G142)=0,"",ROUND($F142*$G142,2))))</f>
        <v/>
      </c>
      <c r="I142" s="20"/>
      <c r="J142" s="22" t="str">
        <f t="shared" si="4"/>
        <v/>
      </c>
      <c r="K142" s="23" t="str">
        <f t="shared" si="5"/>
        <v/>
      </c>
    </row>
    <row r="143" spans="1:11" x14ac:dyDescent="0.3">
      <c r="A143" s="19"/>
      <c r="B143" s="15"/>
      <c r="C143" s="15"/>
      <c r="D143" s="15"/>
      <c r="E143" s="15"/>
      <c r="F143" s="20"/>
      <c r="G143" s="21"/>
      <c r="H143" s="22" t="str">
        <f>IF($F143="","",IF(OR($E143="",$E143=Settings!$B$4),$F143,IF(N($G143)=0,"",ROUND($F143*$G143,2))))</f>
        <v/>
      </c>
      <c r="I143" s="20"/>
      <c r="J143" s="22" t="str">
        <f t="shared" si="4"/>
        <v/>
      </c>
      <c r="K143" s="23" t="str">
        <f t="shared" si="5"/>
        <v/>
      </c>
    </row>
    <row r="144" spans="1:11" x14ac:dyDescent="0.3">
      <c r="A144" s="19"/>
      <c r="B144" s="15"/>
      <c r="C144" s="15"/>
      <c r="D144" s="15"/>
      <c r="E144" s="15"/>
      <c r="F144" s="20"/>
      <c r="G144" s="21"/>
      <c r="H144" s="22" t="str">
        <f>IF($F144="","",IF(OR($E144="",$E144=Settings!$B$4),$F144,IF(N($G144)=0,"",ROUND($F144*$G144,2))))</f>
        <v/>
      </c>
      <c r="I144" s="20"/>
      <c r="J144" s="22" t="str">
        <f t="shared" si="4"/>
        <v/>
      </c>
      <c r="K144" s="23" t="str">
        <f t="shared" si="5"/>
        <v/>
      </c>
    </row>
    <row r="145" spans="1:11" x14ac:dyDescent="0.3">
      <c r="A145" s="19"/>
      <c r="B145" s="15"/>
      <c r="C145" s="15"/>
      <c r="D145" s="15"/>
      <c r="E145" s="15"/>
      <c r="F145" s="20"/>
      <c r="G145" s="21"/>
      <c r="H145" s="22" t="str">
        <f>IF($F145="","",IF(OR($E145="",$E145=Settings!$B$4),$F145,IF(N($G145)=0,"",ROUND($F145*$G145,2))))</f>
        <v/>
      </c>
      <c r="I145" s="20"/>
      <c r="J145" s="22" t="str">
        <f t="shared" si="4"/>
        <v/>
      </c>
      <c r="K145" s="23" t="str">
        <f t="shared" si="5"/>
        <v/>
      </c>
    </row>
    <row r="146" spans="1:11" x14ac:dyDescent="0.3">
      <c r="A146" s="19"/>
      <c r="B146" s="15"/>
      <c r="C146" s="15"/>
      <c r="D146" s="15"/>
      <c r="E146" s="15"/>
      <c r="F146" s="20"/>
      <c r="G146" s="21"/>
      <c r="H146" s="22" t="str">
        <f>IF($F146="","",IF(OR($E146="",$E146=Settings!$B$4),$F146,IF(N($G146)=0,"",ROUND($F146*$G146,2))))</f>
        <v/>
      </c>
      <c r="I146" s="20"/>
      <c r="J146" s="22" t="str">
        <f t="shared" si="4"/>
        <v/>
      </c>
      <c r="K146" s="23" t="str">
        <f t="shared" si="5"/>
        <v/>
      </c>
    </row>
    <row r="147" spans="1:11" x14ac:dyDescent="0.3">
      <c r="A147" s="19"/>
      <c r="B147" s="15"/>
      <c r="C147" s="15"/>
      <c r="D147" s="15"/>
      <c r="E147" s="15"/>
      <c r="F147" s="20"/>
      <c r="G147" s="21"/>
      <c r="H147" s="22" t="str">
        <f>IF($F147="","",IF(OR($E147="",$E147=Settings!$B$4),$F147,IF(N($G147)=0,"",ROUND($F147*$G147,2))))</f>
        <v/>
      </c>
      <c r="I147" s="20"/>
      <c r="J147" s="22" t="str">
        <f t="shared" si="4"/>
        <v/>
      </c>
      <c r="K147" s="23" t="str">
        <f t="shared" si="5"/>
        <v/>
      </c>
    </row>
    <row r="148" spans="1:11" x14ac:dyDescent="0.3">
      <c r="A148" s="19"/>
      <c r="B148" s="15"/>
      <c r="C148" s="15"/>
      <c r="D148" s="15"/>
      <c r="E148" s="15"/>
      <c r="F148" s="20"/>
      <c r="G148" s="21"/>
      <c r="H148" s="22" t="str">
        <f>IF($F148="","",IF(OR($E148="",$E148=Settings!$B$4),$F148,IF(N($G148)=0,"",ROUND($F148*$G148,2))))</f>
        <v/>
      </c>
      <c r="I148" s="20"/>
      <c r="J148" s="22" t="str">
        <f t="shared" si="4"/>
        <v/>
      </c>
      <c r="K148" s="23" t="str">
        <f t="shared" si="5"/>
        <v/>
      </c>
    </row>
    <row r="149" spans="1:11" x14ac:dyDescent="0.3">
      <c r="A149" s="19"/>
      <c r="B149" s="15"/>
      <c r="C149" s="15"/>
      <c r="D149" s="15"/>
      <c r="E149" s="15"/>
      <c r="F149" s="20"/>
      <c r="G149" s="21"/>
      <c r="H149" s="22" t="str">
        <f>IF($F149="","",IF(OR($E149="",$E149=Settings!$B$4),$F149,IF(N($G149)=0,"",ROUND($F149*$G149,2))))</f>
        <v/>
      </c>
      <c r="I149" s="20"/>
      <c r="J149" s="22" t="str">
        <f t="shared" si="4"/>
        <v/>
      </c>
      <c r="K149" s="23" t="str">
        <f t="shared" si="5"/>
        <v/>
      </c>
    </row>
    <row r="150" spans="1:11" x14ac:dyDescent="0.3">
      <c r="A150" s="19"/>
      <c r="B150" s="15"/>
      <c r="C150" s="15"/>
      <c r="D150" s="15"/>
      <c r="E150" s="15"/>
      <c r="F150" s="20"/>
      <c r="G150" s="21"/>
      <c r="H150" s="22" t="str">
        <f>IF($F150="","",IF(OR($E150="",$E150=Settings!$B$4),$F150,IF(N($G150)=0,"",ROUND($F150*$G150,2))))</f>
        <v/>
      </c>
      <c r="I150" s="20"/>
      <c r="J150" s="22" t="str">
        <f t="shared" si="4"/>
        <v/>
      </c>
      <c r="K150" s="23" t="str">
        <f t="shared" si="5"/>
        <v/>
      </c>
    </row>
    <row r="151" spans="1:11" x14ac:dyDescent="0.3">
      <c r="A151" s="19"/>
      <c r="B151" s="15"/>
      <c r="C151" s="15"/>
      <c r="D151" s="15"/>
      <c r="E151" s="15"/>
      <c r="F151" s="20"/>
      <c r="G151" s="21"/>
      <c r="H151" s="22" t="str">
        <f>IF($F151="","",IF(OR($E151="",$E151=Settings!$B$4),$F151,IF(N($G151)=0,"",ROUND($F151*$G151,2))))</f>
        <v/>
      </c>
      <c r="I151" s="20"/>
      <c r="J151" s="22" t="str">
        <f t="shared" si="4"/>
        <v/>
      </c>
      <c r="K151" s="23" t="str">
        <f t="shared" si="5"/>
        <v/>
      </c>
    </row>
    <row r="152" spans="1:11" x14ac:dyDescent="0.3">
      <c r="A152" s="19"/>
      <c r="B152" s="15"/>
      <c r="C152" s="15"/>
      <c r="D152" s="15"/>
      <c r="E152" s="15"/>
      <c r="F152" s="20"/>
      <c r="G152" s="21"/>
      <c r="H152" s="22" t="str">
        <f>IF($F152="","",IF(OR($E152="",$E152=Settings!$B$4),$F152,IF(N($G152)=0,"",ROUND($F152*$G152,2))))</f>
        <v/>
      </c>
      <c r="I152" s="20"/>
      <c r="J152" s="22" t="str">
        <f t="shared" si="4"/>
        <v/>
      </c>
      <c r="K152" s="23" t="str">
        <f t="shared" si="5"/>
        <v/>
      </c>
    </row>
    <row r="153" spans="1:11" x14ac:dyDescent="0.3">
      <c r="A153" s="19"/>
      <c r="B153" s="15"/>
      <c r="C153" s="15"/>
      <c r="D153" s="15"/>
      <c r="E153" s="15"/>
      <c r="F153" s="20"/>
      <c r="G153" s="21"/>
      <c r="H153" s="22" t="str">
        <f>IF($F153="","",IF(OR($E153="",$E153=Settings!$B$4),$F153,IF(N($G153)=0,"",ROUND($F153*$G153,2))))</f>
        <v/>
      </c>
      <c r="I153" s="20"/>
      <c r="J153" s="22" t="str">
        <f t="shared" si="4"/>
        <v/>
      </c>
      <c r="K153" s="23" t="str">
        <f t="shared" si="5"/>
        <v/>
      </c>
    </row>
    <row r="154" spans="1:11" x14ac:dyDescent="0.3">
      <c r="A154" s="19"/>
      <c r="B154" s="15"/>
      <c r="C154" s="15"/>
      <c r="D154" s="15"/>
      <c r="E154" s="15"/>
      <c r="F154" s="20"/>
      <c r="G154" s="21"/>
      <c r="H154" s="22" t="str">
        <f>IF($F154="","",IF(OR($E154="",$E154=Settings!$B$4),$F154,IF(N($G154)=0,"",ROUND($F154*$G154,2))))</f>
        <v/>
      </c>
      <c r="I154" s="20"/>
      <c r="J154" s="22" t="str">
        <f t="shared" si="4"/>
        <v/>
      </c>
      <c r="K154" s="23" t="str">
        <f t="shared" si="5"/>
        <v/>
      </c>
    </row>
    <row r="155" spans="1:11" x14ac:dyDescent="0.3">
      <c r="A155" s="19"/>
      <c r="B155" s="15"/>
      <c r="C155" s="15"/>
      <c r="D155" s="15"/>
      <c r="E155" s="15"/>
      <c r="F155" s="20"/>
      <c r="G155" s="21"/>
      <c r="H155" s="22" t="str">
        <f>IF($F155="","",IF(OR($E155="",$E155=Settings!$B$4),$F155,IF(N($G155)=0,"",ROUND($F155*$G155,2))))</f>
        <v/>
      </c>
      <c r="I155" s="20"/>
      <c r="J155" s="22" t="str">
        <f t="shared" si="4"/>
        <v/>
      </c>
      <c r="K155" s="23" t="str">
        <f t="shared" si="5"/>
        <v/>
      </c>
    </row>
    <row r="156" spans="1:11" x14ac:dyDescent="0.3">
      <c r="A156" s="19"/>
      <c r="B156" s="15"/>
      <c r="C156" s="15"/>
      <c r="D156" s="15"/>
      <c r="E156" s="15"/>
      <c r="F156" s="20"/>
      <c r="G156" s="21"/>
      <c r="H156" s="22" t="str">
        <f>IF($F156="","",IF(OR($E156="",$E156=Settings!$B$4),$F156,IF(N($G156)=0,"",ROUND($F156*$G156,2))))</f>
        <v/>
      </c>
      <c r="I156" s="20"/>
      <c r="J156" s="22" t="str">
        <f t="shared" si="4"/>
        <v/>
      </c>
      <c r="K156" s="23" t="str">
        <f t="shared" si="5"/>
        <v/>
      </c>
    </row>
    <row r="157" spans="1:11" x14ac:dyDescent="0.3">
      <c r="A157" s="19"/>
      <c r="B157" s="15"/>
      <c r="C157" s="15"/>
      <c r="D157" s="15"/>
      <c r="E157" s="15"/>
      <c r="F157" s="20"/>
      <c r="G157" s="21"/>
      <c r="H157" s="22" t="str">
        <f>IF($F157="","",IF(OR($E157="",$E157=Settings!$B$4),$F157,IF(N($G157)=0,"",ROUND($F157*$G157,2))))</f>
        <v/>
      </c>
      <c r="I157" s="20"/>
      <c r="J157" s="22" t="str">
        <f t="shared" si="4"/>
        <v/>
      </c>
      <c r="K157" s="23" t="str">
        <f t="shared" si="5"/>
        <v/>
      </c>
    </row>
    <row r="158" spans="1:11" x14ac:dyDescent="0.3">
      <c r="A158" s="19"/>
      <c r="B158" s="15"/>
      <c r="C158" s="15"/>
      <c r="D158" s="15"/>
      <c r="E158" s="15"/>
      <c r="F158" s="20"/>
      <c r="G158" s="21"/>
      <c r="H158" s="22" t="str">
        <f>IF($F158="","",IF(OR($E158="",$E158=Settings!$B$4),$F158,IF(N($G158)=0,"",ROUND($F158*$G158,2))))</f>
        <v/>
      </c>
      <c r="I158" s="20"/>
      <c r="J158" s="22" t="str">
        <f t="shared" si="4"/>
        <v/>
      </c>
      <c r="K158" s="23" t="str">
        <f t="shared" si="5"/>
        <v/>
      </c>
    </row>
    <row r="159" spans="1:11" x14ac:dyDescent="0.3">
      <c r="A159" s="19"/>
      <c r="B159" s="15"/>
      <c r="C159" s="15"/>
      <c r="D159" s="15"/>
      <c r="E159" s="15"/>
      <c r="F159" s="20"/>
      <c r="G159" s="21"/>
      <c r="H159" s="22" t="str">
        <f>IF($F159="","",IF(OR($E159="",$E159=Settings!$B$4),$F159,IF(N($G159)=0,"",ROUND($F159*$G159,2))))</f>
        <v/>
      </c>
      <c r="I159" s="20"/>
      <c r="J159" s="22" t="str">
        <f t="shared" si="4"/>
        <v/>
      </c>
      <c r="K159" s="23" t="str">
        <f t="shared" si="5"/>
        <v/>
      </c>
    </row>
    <row r="160" spans="1:11" x14ac:dyDescent="0.3">
      <c r="A160" s="19"/>
      <c r="B160" s="15"/>
      <c r="C160" s="15"/>
      <c r="D160" s="15"/>
      <c r="E160" s="15"/>
      <c r="F160" s="20"/>
      <c r="G160" s="21"/>
      <c r="H160" s="22" t="str">
        <f>IF($F160="","",IF(OR($E160="",$E160=Settings!$B$4),$F160,IF(N($G160)=0,"",ROUND($F160*$G160,2))))</f>
        <v/>
      </c>
      <c r="I160" s="20"/>
      <c r="J160" s="22" t="str">
        <f t="shared" si="4"/>
        <v/>
      </c>
      <c r="K160" s="23" t="str">
        <f t="shared" si="5"/>
        <v/>
      </c>
    </row>
    <row r="161" spans="1:11" x14ac:dyDescent="0.3">
      <c r="A161" s="19"/>
      <c r="B161" s="15"/>
      <c r="C161" s="15"/>
      <c r="D161" s="15"/>
      <c r="E161" s="15"/>
      <c r="F161" s="20"/>
      <c r="G161" s="21"/>
      <c r="H161" s="22" t="str">
        <f>IF($F161="","",IF(OR($E161="",$E161=Settings!$B$4),$F161,IF(N($G161)=0,"",ROUND($F161*$G161,2))))</f>
        <v/>
      </c>
      <c r="I161" s="20"/>
      <c r="J161" s="22" t="str">
        <f t="shared" si="4"/>
        <v/>
      </c>
      <c r="K161" s="23" t="str">
        <f t="shared" si="5"/>
        <v/>
      </c>
    </row>
    <row r="162" spans="1:11" x14ac:dyDescent="0.3">
      <c r="A162" s="19"/>
      <c r="B162" s="15"/>
      <c r="C162" s="15"/>
      <c r="D162" s="15"/>
      <c r="E162" s="15"/>
      <c r="F162" s="20"/>
      <c r="G162" s="21"/>
      <c r="H162" s="22" t="str">
        <f>IF($F162="","",IF(OR($E162="",$E162=Settings!$B$4),$F162,IF(N($G162)=0,"",ROUND($F162*$G162,2))))</f>
        <v/>
      </c>
      <c r="I162" s="20"/>
      <c r="J162" s="22" t="str">
        <f t="shared" si="4"/>
        <v/>
      </c>
      <c r="K162" s="23" t="str">
        <f t="shared" si="5"/>
        <v/>
      </c>
    </row>
    <row r="163" spans="1:11" x14ac:dyDescent="0.3">
      <c r="A163" s="19"/>
      <c r="B163" s="15"/>
      <c r="C163" s="15"/>
      <c r="D163" s="15"/>
      <c r="E163" s="15"/>
      <c r="F163" s="20"/>
      <c r="G163" s="21"/>
      <c r="H163" s="22" t="str">
        <f>IF($F163="","",IF(OR($E163="",$E163=Settings!$B$4),$F163,IF(N($G163)=0,"",ROUND($F163*$G163,2))))</f>
        <v/>
      </c>
      <c r="I163" s="20"/>
      <c r="J163" s="22" t="str">
        <f t="shared" si="4"/>
        <v/>
      </c>
      <c r="K163" s="23" t="str">
        <f t="shared" si="5"/>
        <v/>
      </c>
    </row>
    <row r="164" spans="1:11" x14ac:dyDescent="0.3">
      <c r="A164" s="19"/>
      <c r="B164" s="15"/>
      <c r="C164" s="15"/>
      <c r="D164" s="15"/>
      <c r="E164" s="15"/>
      <c r="F164" s="20"/>
      <c r="G164" s="21"/>
      <c r="H164" s="22" t="str">
        <f>IF($F164="","",IF(OR($E164="",$E164=Settings!$B$4),$F164,IF(N($G164)=0,"",ROUND($F164*$G164,2))))</f>
        <v/>
      </c>
      <c r="I164" s="20"/>
      <c r="J164" s="22" t="str">
        <f t="shared" si="4"/>
        <v/>
      </c>
      <c r="K164" s="23" t="str">
        <f t="shared" si="5"/>
        <v/>
      </c>
    </row>
    <row r="165" spans="1:11" x14ac:dyDescent="0.3">
      <c r="A165" s="19"/>
      <c r="B165" s="15"/>
      <c r="C165" s="15"/>
      <c r="D165" s="15"/>
      <c r="E165" s="15"/>
      <c r="F165" s="20"/>
      <c r="G165" s="21"/>
      <c r="H165" s="22" t="str">
        <f>IF($F165="","",IF(OR($E165="",$E165=Settings!$B$4),$F165,IF(N($G165)=0,"",ROUND($F165*$G165,2))))</f>
        <v/>
      </c>
      <c r="I165" s="20"/>
      <c r="J165" s="22" t="str">
        <f t="shared" si="4"/>
        <v/>
      </c>
      <c r="K165" s="23" t="str">
        <f t="shared" si="5"/>
        <v/>
      </c>
    </row>
    <row r="166" spans="1:11" x14ac:dyDescent="0.3">
      <c r="A166" s="19"/>
      <c r="B166" s="15"/>
      <c r="C166" s="15"/>
      <c r="D166" s="15"/>
      <c r="E166" s="15"/>
      <c r="F166" s="20"/>
      <c r="G166" s="21"/>
      <c r="H166" s="22" t="str">
        <f>IF($F166="","",IF(OR($E166="",$E166=Settings!$B$4),$F166,IF(N($G166)=0,"",ROUND($F166*$G166,2))))</f>
        <v/>
      </c>
      <c r="I166" s="20"/>
      <c r="J166" s="22" t="str">
        <f t="shared" si="4"/>
        <v/>
      </c>
      <c r="K166" s="23" t="str">
        <f t="shared" si="5"/>
        <v/>
      </c>
    </row>
    <row r="167" spans="1:11" x14ac:dyDescent="0.3">
      <c r="A167" s="19"/>
      <c r="B167" s="15"/>
      <c r="C167" s="15"/>
      <c r="D167" s="15"/>
      <c r="E167" s="15"/>
      <c r="F167" s="20"/>
      <c r="G167" s="21"/>
      <c r="H167" s="22" t="str">
        <f>IF($F167="","",IF(OR($E167="",$E167=Settings!$B$4),$F167,IF(N($G167)=0,"",ROUND($F167*$G167,2))))</f>
        <v/>
      </c>
      <c r="I167" s="20"/>
      <c r="J167" s="22" t="str">
        <f t="shared" si="4"/>
        <v/>
      </c>
      <c r="K167" s="23" t="str">
        <f t="shared" si="5"/>
        <v/>
      </c>
    </row>
    <row r="168" spans="1:11" x14ac:dyDescent="0.3">
      <c r="A168" s="19"/>
      <c r="B168" s="15"/>
      <c r="C168" s="15"/>
      <c r="D168" s="15"/>
      <c r="E168" s="15"/>
      <c r="F168" s="20"/>
      <c r="G168" s="21"/>
      <c r="H168" s="22" t="str">
        <f>IF($F168="","",IF(OR($E168="",$E168=Settings!$B$4),$F168,IF(N($G168)=0,"",ROUND($F168*$G168,2))))</f>
        <v/>
      </c>
      <c r="I168" s="20"/>
      <c r="J168" s="22" t="str">
        <f t="shared" si="4"/>
        <v/>
      </c>
      <c r="K168" s="23" t="str">
        <f t="shared" si="5"/>
        <v/>
      </c>
    </row>
    <row r="169" spans="1:11" x14ac:dyDescent="0.3">
      <c r="A169" s="19"/>
      <c r="B169" s="15"/>
      <c r="C169" s="15"/>
      <c r="D169" s="15"/>
      <c r="E169" s="15"/>
      <c r="F169" s="20"/>
      <c r="G169" s="21"/>
      <c r="H169" s="22" t="str">
        <f>IF($F169="","",IF(OR($E169="",$E169=Settings!$B$4),$F169,IF(N($G169)=0,"",ROUND($F169*$G169,2))))</f>
        <v/>
      </c>
      <c r="I169" s="20"/>
      <c r="J169" s="22" t="str">
        <f t="shared" si="4"/>
        <v/>
      </c>
      <c r="K169" s="23" t="str">
        <f t="shared" si="5"/>
        <v/>
      </c>
    </row>
    <row r="170" spans="1:11" x14ac:dyDescent="0.3">
      <c r="A170" s="19"/>
      <c r="B170" s="15"/>
      <c r="C170" s="15"/>
      <c r="D170" s="15"/>
      <c r="E170" s="15"/>
      <c r="F170" s="20"/>
      <c r="G170" s="21"/>
      <c r="H170" s="22" t="str">
        <f>IF($F170="","",IF(OR($E170="",$E170=Settings!$B$4),$F170,IF(N($G170)=0,"",ROUND($F170*$G170,2))))</f>
        <v/>
      </c>
      <c r="I170" s="20"/>
      <c r="J170" s="22" t="str">
        <f t="shared" si="4"/>
        <v/>
      </c>
      <c r="K170" s="23" t="str">
        <f t="shared" si="5"/>
        <v/>
      </c>
    </row>
    <row r="171" spans="1:11" x14ac:dyDescent="0.3">
      <c r="A171" s="19"/>
      <c r="B171" s="15"/>
      <c r="C171" s="15"/>
      <c r="D171" s="15"/>
      <c r="E171" s="15"/>
      <c r="F171" s="20"/>
      <c r="G171" s="21"/>
      <c r="H171" s="22" t="str">
        <f>IF($F171="","",IF(OR($E171="",$E171=Settings!$B$4),$F171,IF(N($G171)=0,"",ROUND($F171*$G171,2))))</f>
        <v/>
      </c>
      <c r="I171" s="20"/>
      <c r="J171" s="22" t="str">
        <f t="shared" si="4"/>
        <v/>
      </c>
      <c r="K171" s="23" t="str">
        <f t="shared" si="5"/>
        <v/>
      </c>
    </row>
    <row r="172" spans="1:11" x14ac:dyDescent="0.3">
      <c r="A172" s="19"/>
      <c r="B172" s="15"/>
      <c r="C172" s="15"/>
      <c r="D172" s="15"/>
      <c r="E172" s="15"/>
      <c r="F172" s="20"/>
      <c r="G172" s="21"/>
      <c r="H172" s="22" t="str">
        <f>IF($F172="","",IF(OR($E172="",$E172=Settings!$B$4),$F172,IF(N($G172)=0,"",ROUND($F172*$G172,2))))</f>
        <v/>
      </c>
      <c r="I172" s="20"/>
      <c r="J172" s="22" t="str">
        <f t="shared" si="4"/>
        <v/>
      </c>
      <c r="K172" s="23" t="str">
        <f t="shared" si="5"/>
        <v/>
      </c>
    </row>
    <row r="173" spans="1:11" x14ac:dyDescent="0.3">
      <c r="A173" s="19"/>
      <c r="B173" s="15"/>
      <c r="C173" s="15"/>
      <c r="D173" s="15"/>
      <c r="E173" s="15"/>
      <c r="F173" s="20"/>
      <c r="G173" s="21"/>
      <c r="H173" s="22" t="str">
        <f>IF($F173="","",IF(OR($E173="",$E173=Settings!$B$4),$F173,IF(N($G173)=0,"",ROUND($F173*$G173,2))))</f>
        <v/>
      </c>
      <c r="I173" s="20"/>
      <c r="J173" s="22" t="str">
        <f t="shared" si="4"/>
        <v/>
      </c>
      <c r="K173" s="23" t="str">
        <f t="shared" si="5"/>
        <v/>
      </c>
    </row>
    <row r="174" spans="1:11" x14ac:dyDescent="0.3">
      <c r="A174" s="19"/>
      <c r="B174" s="15"/>
      <c r="C174" s="15"/>
      <c r="D174" s="15"/>
      <c r="E174" s="15"/>
      <c r="F174" s="20"/>
      <c r="G174" s="21"/>
      <c r="H174" s="22" t="str">
        <f>IF($F174="","",IF(OR($E174="",$E174=Settings!$B$4),$F174,IF(N($G174)=0,"",ROUND($F174*$G174,2))))</f>
        <v/>
      </c>
      <c r="I174" s="20"/>
      <c r="J174" s="22" t="str">
        <f t="shared" si="4"/>
        <v/>
      </c>
      <c r="K174" s="23" t="str">
        <f t="shared" si="5"/>
        <v/>
      </c>
    </row>
    <row r="175" spans="1:11" x14ac:dyDescent="0.3">
      <c r="A175" s="19"/>
      <c r="B175" s="15"/>
      <c r="C175" s="15"/>
      <c r="D175" s="15"/>
      <c r="E175" s="15"/>
      <c r="F175" s="20"/>
      <c r="G175" s="21"/>
      <c r="H175" s="22" t="str">
        <f>IF($F175="","",IF(OR($E175="",$E175=Settings!$B$4),$F175,IF(N($G175)=0,"",ROUND($F175*$G175,2))))</f>
        <v/>
      </c>
      <c r="I175" s="20"/>
      <c r="J175" s="22" t="str">
        <f t="shared" si="4"/>
        <v/>
      </c>
      <c r="K175" s="23" t="str">
        <f t="shared" si="5"/>
        <v/>
      </c>
    </row>
    <row r="176" spans="1:11" x14ac:dyDescent="0.3">
      <c r="A176" s="19"/>
      <c r="B176" s="15"/>
      <c r="C176" s="15"/>
      <c r="D176" s="15"/>
      <c r="E176" s="15"/>
      <c r="F176" s="20"/>
      <c r="G176" s="21"/>
      <c r="H176" s="22" t="str">
        <f>IF($F176="","",IF(OR($E176="",$E176=Settings!$B$4),$F176,IF(N($G176)=0,"",ROUND($F176*$G176,2))))</f>
        <v/>
      </c>
      <c r="I176" s="20"/>
      <c r="J176" s="22" t="str">
        <f t="shared" si="4"/>
        <v/>
      </c>
      <c r="K176" s="23" t="str">
        <f t="shared" si="5"/>
        <v/>
      </c>
    </row>
    <row r="177" spans="1:11" x14ac:dyDescent="0.3">
      <c r="A177" s="19"/>
      <c r="B177" s="15"/>
      <c r="C177" s="15"/>
      <c r="D177" s="15"/>
      <c r="E177" s="15"/>
      <c r="F177" s="20"/>
      <c r="G177" s="21"/>
      <c r="H177" s="22" t="str">
        <f>IF($F177="","",IF(OR($E177="",$E177=Settings!$B$4),$F177,IF(N($G177)=0,"",ROUND($F177*$G177,2))))</f>
        <v/>
      </c>
      <c r="I177" s="20"/>
      <c r="J177" s="22" t="str">
        <f t="shared" si="4"/>
        <v/>
      </c>
      <c r="K177" s="23" t="str">
        <f t="shared" si="5"/>
        <v/>
      </c>
    </row>
    <row r="178" spans="1:11" x14ac:dyDescent="0.3">
      <c r="A178" s="19"/>
      <c r="B178" s="15"/>
      <c r="C178" s="15"/>
      <c r="D178" s="15"/>
      <c r="E178" s="15"/>
      <c r="F178" s="20"/>
      <c r="G178" s="21"/>
      <c r="H178" s="22" t="str">
        <f>IF($F178="","",IF(OR($E178="",$E178=Settings!$B$4),$F178,IF(N($G178)=0,"",ROUND($F178*$G178,2))))</f>
        <v/>
      </c>
      <c r="I178" s="20"/>
      <c r="J178" s="22" t="str">
        <f t="shared" si="4"/>
        <v/>
      </c>
      <c r="K178" s="23" t="str">
        <f t="shared" si="5"/>
        <v/>
      </c>
    </row>
    <row r="179" spans="1:11" x14ac:dyDescent="0.3">
      <c r="A179" s="19"/>
      <c r="B179" s="15"/>
      <c r="C179" s="15"/>
      <c r="D179" s="15"/>
      <c r="E179" s="15"/>
      <c r="F179" s="20"/>
      <c r="G179" s="21"/>
      <c r="H179" s="22" t="str">
        <f>IF($F179="","",IF(OR($E179="",$E179=Settings!$B$4),$F179,IF(N($G179)=0,"",ROUND($F179*$G179,2))))</f>
        <v/>
      </c>
      <c r="I179" s="20"/>
      <c r="J179" s="22" t="str">
        <f t="shared" si="4"/>
        <v/>
      </c>
      <c r="K179" s="23" t="str">
        <f t="shared" si="5"/>
        <v/>
      </c>
    </row>
    <row r="180" spans="1:11" x14ac:dyDescent="0.3">
      <c r="A180" s="19"/>
      <c r="B180" s="15"/>
      <c r="C180" s="15"/>
      <c r="D180" s="15"/>
      <c r="E180" s="15"/>
      <c r="F180" s="20"/>
      <c r="G180" s="21"/>
      <c r="H180" s="22" t="str">
        <f>IF($F180="","",IF(OR($E180="",$E180=Settings!$B$4),$F180,IF(N($G180)=0,"",ROUND($F180*$G180,2))))</f>
        <v/>
      </c>
      <c r="I180" s="20"/>
      <c r="J180" s="22" t="str">
        <f t="shared" si="4"/>
        <v/>
      </c>
      <c r="K180" s="23" t="str">
        <f t="shared" si="5"/>
        <v/>
      </c>
    </row>
    <row r="181" spans="1:11" x14ac:dyDescent="0.3">
      <c r="A181" s="19"/>
      <c r="B181" s="15"/>
      <c r="C181" s="15"/>
      <c r="D181" s="15"/>
      <c r="E181" s="15"/>
      <c r="F181" s="20"/>
      <c r="G181" s="21"/>
      <c r="H181" s="22" t="str">
        <f>IF($F181="","",IF(OR($E181="",$E181=Settings!$B$4),$F181,IF(N($G181)=0,"",ROUND($F181*$G181,2))))</f>
        <v/>
      </c>
      <c r="I181" s="20"/>
      <c r="J181" s="22" t="str">
        <f t="shared" si="4"/>
        <v/>
      </c>
      <c r="K181" s="23" t="str">
        <f t="shared" si="5"/>
        <v/>
      </c>
    </row>
    <row r="182" spans="1:11" x14ac:dyDescent="0.3">
      <c r="A182" s="19"/>
      <c r="B182" s="15"/>
      <c r="C182" s="15"/>
      <c r="D182" s="15"/>
      <c r="E182" s="15"/>
      <c r="F182" s="20"/>
      <c r="G182" s="21"/>
      <c r="H182" s="22" t="str">
        <f>IF($F182="","",IF(OR($E182="",$E182=Settings!$B$4),$F182,IF(N($G182)=0,"",ROUND($F182*$G182,2))))</f>
        <v/>
      </c>
      <c r="I182" s="20"/>
      <c r="J182" s="22" t="str">
        <f t="shared" si="4"/>
        <v/>
      </c>
      <c r="K182" s="23" t="str">
        <f t="shared" si="5"/>
        <v/>
      </c>
    </row>
    <row r="183" spans="1:11" x14ac:dyDescent="0.3">
      <c r="A183" s="19"/>
      <c r="B183" s="15"/>
      <c r="C183" s="15"/>
      <c r="D183" s="15"/>
      <c r="E183" s="15"/>
      <c r="F183" s="20"/>
      <c r="G183" s="21"/>
      <c r="H183" s="22" t="str">
        <f>IF($F183="","",IF(OR($E183="",$E183=Settings!$B$4),$F183,IF(N($G183)=0,"",ROUND($F183*$G183,2))))</f>
        <v/>
      </c>
      <c r="I183" s="20"/>
      <c r="J183" s="22" t="str">
        <f t="shared" si="4"/>
        <v/>
      </c>
      <c r="K183" s="23" t="str">
        <f t="shared" si="5"/>
        <v/>
      </c>
    </row>
    <row r="184" spans="1:11" x14ac:dyDescent="0.3">
      <c r="A184" s="19"/>
      <c r="B184" s="15"/>
      <c r="C184" s="15"/>
      <c r="D184" s="15"/>
      <c r="E184" s="15"/>
      <c r="F184" s="20"/>
      <c r="G184" s="21"/>
      <c r="H184" s="22" t="str">
        <f>IF($F184="","",IF(OR($E184="",$E184=Settings!$B$4),$F184,IF(N($G184)=0,"",ROUND($F184*$G184,2))))</f>
        <v/>
      </c>
      <c r="I184" s="20"/>
      <c r="J184" s="22" t="str">
        <f t="shared" si="4"/>
        <v/>
      </c>
      <c r="K184" s="23" t="str">
        <f t="shared" si="5"/>
        <v/>
      </c>
    </row>
    <row r="185" spans="1:11" x14ac:dyDescent="0.3">
      <c r="A185" s="19"/>
      <c r="B185" s="15"/>
      <c r="C185" s="15"/>
      <c r="D185" s="15"/>
      <c r="E185" s="15"/>
      <c r="F185" s="20"/>
      <c r="G185" s="21"/>
      <c r="H185" s="22" t="str">
        <f>IF($F185="","",IF(OR($E185="",$E185=Settings!$B$4),$F185,IF(N($G185)=0,"",ROUND($F185*$G185,2))))</f>
        <v/>
      </c>
      <c r="I185" s="20"/>
      <c r="J185" s="22" t="str">
        <f t="shared" si="4"/>
        <v/>
      </c>
      <c r="K185" s="23" t="str">
        <f t="shared" si="5"/>
        <v/>
      </c>
    </row>
    <row r="186" spans="1:11" x14ac:dyDescent="0.3">
      <c r="A186" s="19"/>
      <c r="B186" s="15"/>
      <c r="C186" s="15"/>
      <c r="D186" s="15"/>
      <c r="E186" s="15"/>
      <c r="F186" s="20"/>
      <c r="G186" s="21"/>
      <c r="H186" s="22" t="str">
        <f>IF($F186="","",IF(OR($E186="",$E186=Settings!$B$4),$F186,IF(N($G186)=0,"",ROUND($F186*$G186,2))))</f>
        <v/>
      </c>
      <c r="I186" s="20"/>
      <c r="J186" s="22" t="str">
        <f t="shared" si="4"/>
        <v/>
      </c>
      <c r="K186" s="23" t="str">
        <f t="shared" si="5"/>
        <v/>
      </c>
    </row>
    <row r="187" spans="1:11" x14ac:dyDescent="0.3">
      <c r="A187" s="19"/>
      <c r="B187" s="15"/>
      <c r="C187" s="15"/>
      <c r="D187" s="15"/>
      <c r="E187" s="15"/>
      <c r="F187" s="20"/>
      <c r="G187" s="21"/>
      <c r="H187" s="22" t="str">
        <f>IF($F187="","",IF(OR($E187="",$E187=Settings!$B$4),$F187,IF(N($G187)=0,"",ROUND($F187*$G187,2))))</f>
        <v/>
      </c>
      <c r="I187" s="20"/>
      <c r="J187" s="22" t="str">
        <f t="shared" si="4"/>
        <v/>
      </c>
      <c r="K187" s="23" t="str">
        <f t="shared" si="5"/>
        <v/>
      </c>
    </row>
    <row r="188" spans="1:11" x14ac:dyDescent="0.3">
      <c r="A188" s="19"/>
      <c r="B188" s="15"/>
      <c r="C188" s="15"/>
      <c r="D188" s="15"/>
      <c r="E188" s="15"/>
      <c r="F188" s="20"/>
      <c r="G188" s="21"/>
      <c r="H188" s="22" t="str">
        <f>IF($F188="","",IF(OR($E188="",$E188=Settings!$B$4),$F188,IF(N($G188)=0,"",ROUND($F188*$G188,2))))</f>
        <v/>
      </c>
      <c r="I188" s="20"/>
      <c r="J188" s="22" t="str">
        <f t="shared" si="4"/>
        <v/>
      </c>
      <c r="K188" s="23" t="str">
        <f t="shared" si="5"/>
        <v/>
      </c>
    </row>
    <row r="189" spans="1:11" x14ac:dyDescent="0.3">
      <c r="A189" s="19"/>
      <c r="B189" s="15"/>
      <c r="C189" s="15"/>
      <c r="D189" s="15"/>
      <c r="E189" s="15"/>
      <c r="F189" s="20"/>
      <c r="G189" s="21"/>
      <c r="H189" s="22" t="str">
        <f>IF($F189="","",IF(OR($E189="",$E189=Settings!$B$4),$F189,IF(N($G189)=0,"",ROUND($F189*$G189,2))))</f>
        <v/>
      </c>
      <c r="I189" s="20"/>
      <c r="J189" s="22" t="str">
        <f t="shared" si="4"/>
        <v/>
      </c>
      <c r="K189" s="23" t="str">
        <f t="shared" si="5"/>
        <v/>
      </c>
    </row>
    <row r="190" spans="1:11" x14ac:dyDescent="0.3">
      <c r="A190" s="19"/>
      <c r="B190" s="15"/>
      <c r="C190" s="15"/>
      <c r="D190" s="15"/>
      <c r="E190" s="15"/>
      <c r="F190" s="20"/>
      <c r="G190" s="21"/>
      <c r="H190" s="22" t="str">
        <f>IF($F190="","",IF(OR($E190="",$E190=Settings!$B$4),$F190,IF(N($G190)=0,"",ROUND($F190*$G190,2))))</f>
        <v/>
      </c>
      <c r="I190" s="20"/>
      <c r="J190" s="22" t="str">
        <f t="shared" si="4"/>
        <v/>
      </c>
      <c r="K190" s="23" t="str">
        <f t="shared" si="5"/>
        <v/>
      </c>
    </row>
    <row r="191" spans="1:11" x14ac:dyDescent="0.3">
      <c r="A191" s="19"/>
      <c r="B191" s="15"/>
      <c r="C191" s="15"/>
      <c r="D191" s="15"/>
      <c r="E191" s="15"/>
      <c r="F191" s="20"/>
      <c r="G191" s="21"/>
      <c r="H191" s="22" t="str">
        <f>IF($F191="","",IF(OR($E191="",$E191=Settings!$B$4),$F191,IF(N($G191)=0,"",ROUND($F191*$G191,2))))</f>
        <v/>
      </c>
      <c r="I191" s="20"/>
      <c r="J191" s="22" t="str">
        <f t="shared" si="4"/>
        <v/>
      </c>
      <c r="K191" s="23" t="str">
        <f t="shared" si="5"/>
        <v/>
      </c>
    </row>
    <row r="192" spans="1:11" x14ac:dyDescent="0.3">
      <c r="A192" s="19"/>
      <c r="B192" s="15"/>
      <c r="C192" s="15"/>
      <c r="D192" s="15"/>
      <c r="E192" s="15"/>
      <c r="F192" s="20"/>
      <c r="G192" s="21"/>
      <c r="H192" s="22" t="str">
        <f>IF($F192="","",IF(OR($E192="",$E192=Settings!$B$4),$F192,IF(N($G192)=0,"",ROUND($F192*$G192,2))))</f>
        <v/>
      </c>
      <c r="I192" s="20"/>
      <c r="J192" s="22" t="str">
        <f t="shared" si="4"/>
        <v/>
      </c>
      <c r="K192" s="23" t="str">
        <f t="shared" si="5"/>
        <v/>
      </c>
    </row>
    <row r="193" spans="1:11" x14ac:dyDescent="0.3">
      <c r="A193" s="19"/>
      <c r="B193" s="15"/>
      <c r="C193" s="15"/>
      <c r="D193" s="15"/>
      <c r="E193" s="15"/>
      <c r="F193" s="20"/>
      <c r="G193" s="21"/>
      <c r="H193" s="22" t="str">
        <f>IF($F193="","",IF(OR($E193="",$E193=Settings!$B$4),$F193,IF(N($G193)=0,"",ROUND($F193*$G193,2))))</f>
        <v/>
      </c>
      <c r="I193" s="20"/>
      <c r="J193" s="22" t="str">
        <f t="shared" si="4"/>
        <v/>
      </c>
      <c r="K193" s="23" t="str">
        <f t="shared" si="5"/>
        <v/>
      </c>
    </row>
    <row r="194" spans="1:11" x14ac:dyDescent="0.3">
      <c r="A194" s="19"/>
      <c r="B194" s="15"/>
      <c r="C194" s="15"/>
      <c r="D194" s="15"/>
      <c r="E194" s="15"/>
      <c r="F194" s="20"/>
      <c r="G194" s="21"/>
      <c r="H194" s="22" t="str">
        <f>IF($F194="","",IF(OR($E194="",$E194=Settings!$B$4),$F194,IF(N($G194)=0,"",ROUND($F194*$G194,2))))</f>
        <v/>
      </c>
      <c r="I194" s="20"/>
      <c r="J194" s="22" t="str">
        <f t="shared" si="4"/>
        <v/>
      </c>
      <c r="K194" s="23" t="str">
        <f t="shared" si="5"/>
        <v/>
      </c>
    </row>
    <row r="195" spans="1:11" x14ac:dyDescent="0.3">
      <c r="A195" s="19"/>
      <c r="B195" s="15"/>
      <c r="C195" s="15"/>
      <c r="D195" s="15"/>
      <c r="E195" s="15"/>
      <c r="F195" s="20"/>
      <c r="G195" s="21"/>
      <c r="H195" s="22" t="str">
        <f>IF($F195="","",IF(OR($E195="",$E195=Settings!$B$4),$F195,IF(N($G195)=0,"",ROUND($F195*$G195,2))))</f>
        <v/>
      </c>
      <c r="I195" s="20"/>
      <c r="J195" s="22" t="str">
        <f t="shared" si="4"/>
        <v/>
      </c>
      <c r="K195" s="23" t="str">
        <f t="shared" si="5"/>
        <v/>
      </c>
    </row>
    <row r="196" spans="1:11" x14ac:dyDescent="0.3">
      <c r="A196" s="19"/>
      <c r="B196" s="15"/>
      <c r="C196" s="15"/>
      <c r="D196" s="15"/>
      <c r="E196" s="15"/>
      <c r="F196" s="20"/>
      <c r="G196" s="21"/>
      <c r="H196" s="22" t="str">
        <f>IF($F196="","",IF(OR($E196="",$E196=Settings!$B$4),$F196,IF(N($G196)=0,"",ROUND($F196*$G196,2))))</f>
        <v/>
      </c>
      <c r="I196" s="20"/>
      <c r="J196" s="22" t="str">
        <f t="shared" ref="J196:J259" si="6">IF($H196="","",ROUND($H196-N($I196),2))</f>
        <v/>
      </c>
      <c r="K196" s="23" t="str">
        <f t="shared" ref="K196:K259" si="7">IF(ISNUMBER($A196),DATE(YEAR($A196),MONTH($A196),1),"")</f>
        <v/>
      </c>
    </row>
    <row r="197" spans="1:11" x14ac:dyDescent="0.3">
      <c r="A197" s="19"/>
      <c r="B197" s="15"/>
      <c r="C197" s="15"/>
      <c r="D197" s="15"/>
      <c r="E197" s="15"/>
      <c r="F197" s="20"/>
      <c r="G197" s="21"/>
      <c r="H197" s="22" t="str">
        <f>IF($F197="","",IF(OR($E197="",$E197=Settings!$B$4),$F197,IF(N($G197)=0,"",ROUND($F197*$G197,2))))</f>
        <v/>
      </c>
      <c r="I197" s="20"/>
      <c r="J197" s="22" t="str">
        <f t="shared" si="6"/>
        <v/>
      </c>
      <c r="K197" s="23" t="str">
        <f t="shared" si="7"/>
        <v/>
      </c>
    </row>
    <row r="198" spans="1:11" x14ac:dyDescent="0.3">
      <c r="A198" s="19"/>
      <c r="B198" s="15"/>
      <c r="C198" s="15"/>
      <c r="D198" s="15"/>
      <c r="E198" s="15"/>
      <c r="F198" s="20"/>
      <c r="G198" s="21"/>
      <c r="H198" s="22" t="str">
        <f>IF($F198="","",IF(OR($E198="",$E198=Settings!$B$4),$F198,IF(N($G198)=0,"",ROUND($F198*$G198,2))))</f>
        <v/>
      </c>
      <c r="I198" s="20"/>
      <c r="J198" s="22" t="str">
        <f t="shared" si="6"/>
        <v/>
      </c>
      <c r="K198" s="23" t="str">
        <f t="shared" si="7"/>
        <v/>
      </c>
    </row>
    <row r="199" spans="1:11" x14ac:dyDescent="0.3">
      <c r="A199" s="19"/>
      <c r="B199" s="15"/>
      <c r="C199" s="15"/>
      <c r="D199" s="15"/>
      <c r="E199" s="15"/>
      <c r="F199" s="20"/>
      <c r="G199" s="21"/>
      <c r="H199" s="22" t="str">
        <f>IF($F199="","",IF(OR($E199="",$E199=Settings!$B$4),$F199,IF(N($G199)=0,"",ROUND($F199*$G199,2))))</f>
        <v/>
      </c>
      <c r="I199" s="20"/>
      <c r="J199" s="22" t="str">
        <f t="shared" si="6"/>
        <v/>
      </c>
      <c r="K199" s="23" t="str">
        <f t="shared" si="7"/>
        <v/>
      </c>
    </row>
    <row r="200" spans="1:11" x14ac:dyDescent="0.3">
      <c r="A200" s="19"/>
      <c r="B200" s="15"/>
      <c r="C200" s="15"/>
      <c r="D200" s="15"/>
      <c r="E200" s="15"/>
      <c r="F200" s="20"/>
      <c r="G200" s="21"/>
      <c r="H200" s="22" t="str">
        <f>IF($F200="","",IF(OR($E200="",$E200=Settings!$B$4),$F200,IF(N($G200)=0,"",ROUND($F200*$G200,2))))</f>
        <v/>
      </c>
      <c r="I200" s="20"/>
      <c r="J200" s="22" t="str">
        <f t="shared" si="6"/>
        <v/>
      </c>
      <c r="K200" s="23" t="str">
        <f t="shared" si="7"/>
        <v/>
      </c>
    </row>
    <row r="201" spans="1:11" x14ac:dyDescent="0.3">
      <c r="A201" s="19"/>
      <c r="B201" s="15"/>
      <c r="C201" s="15"/>
      <c r="D201" s="15"/>
      <c r="E201" s="15"/>
      <c r="F201" s="20"/>
      <c r="G201" s="21"/>
      <c r="H201" s="22" t="str">
        <f>IF($F201="","",IF(OR($E201="",$E201=Settings!$B$4),$F201,IF(N($G201)=0,"",ROUND($F201*$G201,2))))</f>
        <v/>
      </c>
      <c r="I201" s="20"/>
      <c r="J201" s="22" t="str">
        <f t="shared" si="6"/>
        <v/>
      </c>
      <c r="K201" s="23" t="str">
        <f t="shared" si="7"/>
        <v/>
      </c>
    </row>
    <row r="202" spans="1:11" x14ac:dyDescent="0.3">
      <c r="A202" s="19"/>
      <c r="B202" s="15"/>
      <c r="C202" s="15"/>
      <c r="D202" s="15"/>
      <c r="E202" s="15"/>
      <c r="F202" s="20"/>
      <c r="G202" s="21"/>
      <c r="H202" s="22" t="str">
        <f>IF($F202="","",IF(OR($E202="",$E202=Settings!$B$4),$F202,IF(N($G202)=0,"",ROUND($F202*$G202,2))))</f>
        <v/>
      </c>
      <c r="I202" s="20"/>
      <c r="J202" s="22" t="str">
        <f t="shared" si="6"/>
        <v/>
      </c>
      <c r="K202" s="23" t="str">
        <f t="shared" si="7"/>
        <v/>
      </c>
    </row>
    <row r="203" spans="1:11" x14ac:dyDescent="0.3">
      <c r="A203" s="19"/>
      <c r="B203" s="15"/>
      <c r="C203" s="15"/>
      <c r="D203" s="15"/>
      <c r="E203" s="15"/>
      <c r="F203" s="20"/>
      <c r="G203" s="21"/>
      <c r="H203" s="22" t="str">
        <f>IF($F203="","",IF(OR($E203="",$E203=Settings!$B$4),$F203,IF(N($G203)=0,"",ROUND($F203*$G203,2))))</f>
        <v/>
      </c>
      <c r="I203" s="20"/>
      <c r="J203" s="22" t="str">
        <f t="shared" si="6"/>
        <v/>
      </c>
      <c r="K203" s="23" t="str">
        <f t="shared" si="7"/>
        <v/>
      </c>
    </row>
    <row r="204" spans="1:11" x14ac:dyDescent="0.3">
      <c r="A204" s="19"/>
      <c r="B204" s="15"/>
      <c r="C204" s="15"/>
      <c r="D204" s="15"/>
      <c r="E204" s="15"/>
      <c r="F204" s="20"/>
      <c r="G204" s="21"/>
      <c r="H204" s="22" t="str">
        <f>IF($F204="","",IF(OR($E204="",$E204=Settings!$B$4),$F204,IF(N($G204)=0,"",ROUND($F204*$G204,2))))</f>
        <v/>
      </c>
      <c r="I204" s="20"/>
      <c r="J204" s="22" t="str">
        <f t="shared" si="6"/>
        <v/>
      </c>
      <c r="K204" s="23" t="str">
        <f t="shared" si="7"/>
        <v/>
      </c>
    </row>
    <row r="205" spans="1:11" x14ac:dyDescent="0.3">
      <c r="A205" s="19"/>
      <c r="B205" s="15"/>
      <c r="C205" s="15"/>
      <c r="D205" s="15"/>
      <c r="E205" s="15"/>
      <c r="F205" s="20"/>
      <c r="G205" s="21"/>
      <c r="H205" s="22" t="str">
        <f>IF($F205="","",IF(OR($E205="",$E205=Settings!$B$4),$F205,IF(N($G205)=0,"",ROUND($F205*$G205,2))))</f>
        <v/>
      </c>
      <c r="I205" s="20"/>
      <c r="J205" s="22" t="str">
        <f t="shared" si="6"/>
        <v/>
      </c>
      <c r="K205" s="23" t="str">
        <f t="shared" si="7"/>
        <v/>
      </c>
    </row>
    <row r="206" spans="1:11" x14ac:dyDescent="0.3">
      <c r="A206" s="19"/>
      <c r="B206" s="15"/>
      <c r="C206" s="15"/>
      <c r="D206" s="15"/>
      <c r="E206" s="15"/>
      <c r="F206" s="20"/>
      <c r="G206" s="21"/>
      <c r="H206" s="22" t="str">
        <f>IF($F206="","",IF(OR($E206="",$E206=Settings!$B$4),$F206,IF(N($G206)=0,"",ROUND($F206*$G206,2))))</f>
        <v/>
      </c>
      <c r="I206" s="20"/>
      <c r="J206" s="22" t="str">
        <f t="shared" si="6"/>
        <v/>
      </c>
      <c r="K206" s="23" t="str">
        <f t="shared" si="7"/>
        <v/>
      </c>
    </row>
    <row r="207" spans="1:11" x14ac:dyDescent="0.3">
      <c r="A207" s="19"/>
      <c r="B207" s="15"/>
      <c r="C207" s="15"/>
      <c r="D207" s="15"/>
      <c r="E207" s="15"/>
      <c r="F207" s="20"/>
      <c r="G207" s="21"/>
      <c r="H207" s="22" t="str">
        <f>IF($F207="","",IF(OR($E207="",$E207=Settings!$B$4),$F207,IF(N($G207)=0,"",ROUND($F207*$G207,2))))</f>
        <v/>
      </c>
      <c r="I207" s="20"/>
      <c r="J207" s="22" t="str">
        <f t="shared" si="6"/>
        <v/>
      </c>
      <c r="K207" s="23" t="str">
        <f t="shared" si="7"/>
        <v/>
      </c>
    </row>
    <row r="208" spans="1:11" x14ac:dyDescent="0.3">
      <c r="A208" s="19"/>
      <c r="B208" s="15"/>
      <c r="C208" s="15"/>
      <c r="D208" s="15"/>
      <c r="E208" s="15"/>
      <c r="F208" s="20"/>
      <c r="G208" s="21"/>
      <c r="H208" s="22" t="str">
        <f>IF($F208="","",IF(OR($E208="",$E208=Settings!$B$4),$F208,IF(N($G208)=0,"",ROUND($F208*$G208,2))))</f>
        <v/>
      </c>
      <c r="I208" s="20"/>
      <c r="J208" s="22" t="str">
        <f t="shared" si="6"/>
        <v/>
      </c>
      <c r="K208" s="23" t="str">
        <f t="shared" si="7"/>
        <v/>
      </c>
    </row>
    <row r="209" spans="1:11" x14ac:dyDescent="0.3">
      <c r="A209" s="19"/>
      <c r="B209" s="15"/>
      <c r="C209" s="15"/>
      <c r="D209" s="15"/>
      <c r="E209" s="15"/>
      <c r="F209" s="20"/>
      <c r="G209" s="21"/>
      <c r="H209" s="22" t="str">
        <f>IF($F209="","",IF(OR($E209="",$E209=Settings!$B$4),$F209,IF(N($G209)=0,"",ROUND($F209*$G209,2))))</f>
        <v/>
      </c>
      <c r="I209" s="20"/>
      <c r="J209" s="22" t="str">
        <f t="shared" si="6"/>
        <v/>
      </c>
      <c r="K209" s="23" t="str">
        <f t="shared" si="7"/>
        <v/>
      </c>
    </row>
    <row r="210" spans="1:11" x14ac:dyDescent="0.3">
      <c r="A210" s="19"/>
      <c r="B210" s="15"/>
      <c r="C210" s="15"/>
      <c r="D210" s="15"/>
      <c r="E210" s="15"/>
      <c r="F210" s="20"/>
      <c r="G210" s="21"/>
      <c r="H210" s="22" t="str">
        <f>IF($F210="","",IF(OR($E210="",$E210=Settings!$B$4),$F210,IF(N($G210)=0,"",ROUND($F210*$G210,2))))</f>
        <v/>
      </c>
      <c r="I210" s="20"/>
      <c r="J210" s="22" t="str">
        <f t="shared" si="6"/>
        <v/>
      </c>
      <c r="K210" s="23" t="str">
        <f t="shared" si="7"/>
        <v/>
      </c>
    </row>
    <row r="211" spans="1:11" x14ac:dyDescent="0.3">
      <c r="A211" s="19"/>
      <c r="B211" s="15"/>
      <c r="C211" s="15"/>
      <c r="D211" s="15"/>
      <c r="E211" s="15"/>
      <c r="F211" s="20"/>
      <c r="G211" s="21"/>
      <c r="H211" s="22" t="str">
        <f>IF($F211="","",IF(OR($E211="",$E211=Settings!$B$4),$F211,IF(N($G211)=0,"",ROUND($F211*$G211,2))))</f>
        <v/>
      </c>
      <c r="I211" s="20"/>
      <c r="J211" s="22" t="str">
        <f t="shared" si="6"/>
        <v/>
      </c>
      <c r="K211" s="23" t="str">
        <f t="shared" si="7"/>
        <v/>
      </c>
    </row>
    <row r="212" spans="1:11" x14ac:dyDescent="0.3">
      <c r="A212" s="19"/>
      <c r="B212" s="15"/>
      <c r="C212" s="15"/>
      <c r="D212" s="15"/>
      <c r="E212" s="15"/>
      <c r="F212" s="20"/>
      <c r="G212" s="21"/>
      <c r="H212" s="22" t="str">
        <f>IF($F212="","",IF(OR($E212="",$E212=Settings!$B$4),$F212,IF(N($G212)=0,"",ROUND($F212*$G212,2))))</f>
        <v/>
      </c>
      <c r="I212" s="20"/>
      <c r="J212" s="22" t="str">
        <f t="shared" si="6"/>
        <v/>
      </c>
      <c r="K212" s="23" t="str">
        <f t="shared" si="7"/>
        <v/>
      </c>
    </row>
    <row r="213" spans="1:11" x14ac:dyDescent="0.3">
      <c r="A213" s="19"/>
      <c r="B213" s="15"/>
      <c r="C213" s="15"/>
      <c r="D213" s="15"/>
      <c r="E213" s="15"/>
      <c r="F213" s="20"/>
      <c r="G213" s="21"/>
      <c r="H213" s="22" t="str">
        <f>IF($F213="","",IF(OR($E213="",$E213=Settings!$B$4),$F213,IF(N($G213)=0,"",ROUND($F213*$G213,2))))</f>
        <v/>
      </c>
      <c r="I213" s="20"/>
      <c r="J213" s="22" t="str">
        <f t="shared" si="6"/>
        <v/>
      </c>
      <c r="K213" s="23" t="str">
        <f t="shared" si="7"/>
        <v/>
      </c>
    </row>
    <row r="214" spans="1:11" x14ac:dyDescent="0.3">
      <c r="A214" s="19"/>
      <c r="B214" s="15"/>
      <c r="C214" s="15"/>
      <c r="D214" s="15"/>
      <c r="E214" s="15"/>
      <c r="F214" s="20"/>
      <c r="G214" s="21"/>
      <c r="H214" s="22" t="str">
        <f>IF($F214="","",IF(OR($E214="",$E214=Settings!$B$4),$F214,IF(N($G214)=0,"",ROUND($F214*$G214,2))))</f>
        <v/>
      </c>
      <c r="I214" s="20"/>
      <c r="J214" s="22" t="str">
        <f t="shared" si="6"/>
        <v/>
      </c>
      <c r="K214" s="23" t="str">
        <f t="shared" si="7"/>
        <v/>
      </c>
    </row>
    <row r="215" spans="1:11" x14ac:dyDescent="0.3">
      <c r="A215" s="19"/>
      <c r="B215" s="15"/>
      <c r="C215" s="15"/>
      <c r="D215" s="15"/>
      <c r="E215" s="15"/>
      <c r="F215" s="20"/>
      <c r="G215" s="21"/>
      <c r="H215" s="22" t="str">
        <f>IF($F215="","",IF(OR($E215="",$E215=Settings!$B$4),$F215,IF(N($G215)=0,"",ROUND($F215*$G215,2))))</f>
        <v/>
      </c>
      <c r="I215" s="20"/>
      <c r="J215" s="22" t="str">
        <f t="shared" si="6"/>
        <v/>
      </c>
      <c r="K215" s="23" t="str">
        <f t="shared" si="7"/>
        <v/>
      </c>
    </row>
    <row r="216" spans="1:11" x14ac:dyDescent="0.3">
      <c r="A216" s="19"/>
      <c r="B216" s="15"/>
      <c r="C216" s="15"/>
      <c r="D216" s="15"/>
      <c r="E216" s="15"/>
      <c r="F216" s="20"/>
      <c r="G216" s="21"/>
      <c r="H216" s="22" t="str">
        <f>IF($F216="","",IF(OR($E216="",$E216=Settings!$B$4),$F216,IF(N($G216)=0,"",ROUND($F216*$G216,2))))</f>
        <v/>
      </c>
      <c r="I216" s="20"/>
      <c r="J216" s="22" t="str">
        <f t="shared" si="6"/>
        <v/>
      </c>
      <c r="K216" s="23" t="str">
        <f t="shared" si="7"/>
        <v/>
      </c>
    </row>
    <row r="217" spans="1:11" x14ac:dyDescent="0.3">
      <c r="A217" s="19"/>
      <c r="B217" s="15"/>
      <c r="C217" s="15"/>
      <c r="D217" s="15"/>
      <c r="E217" s="15"/>
      <c r="F217" s="20"/>
      <c r="G217" s="21"/>
      <c r="H217" s="22" t="str">
        <f>IF($F217="","",IF(OR($E217="",$E217=Settings!$B$4),$F217,IF(N($G217)=0,"",ROUND($F217*$G217,2))))</f>
        <v/>
      </c>
      <c r="I217" s="20"/>
      <c r="J217" s="22" t="str">
        <f t="shared" si="6"/>
        <v/>
      </c>
      <c r="K217" s="23" t="str">
        <f t="shared" si="7"/>
        <v/>
      </c>
    </row>
    <row r="218" spans="1:11" x14ac:dyDescent="0.3">
      <c r="A218" s="19"/>
      <c r="B218" s="15"/>
      <c r="C218" s="15"/>
      <c r="D218" s="15"/>
      <c r="E218" s="15"/>
      <c r="F218" s="20"/>
      <c r="G218" s="21"/>
      <c r="H218" s="22" t="str">
        <f>IF($F218="","",IF(OR($E218="",$E218=Settings!$B$4),$F218,IF(N($G218)=0,"",ROUND($F218*$G218,2))))</f>
        <v/>
      </c>
      <c r="I218" s="20"/>
      <c r="J218" s="22" t="str">
        <f t="shared" si="6"/>
        <v/>
      </c>
      <c r="K218" s="23" t="str">
        <f t="shared" si="7"/>
        <v/>
      </c>
    </row>
    <row r="219" spans="1:11" x14ac:dyDescent="0.3">
      <c r="A219" s="19"/>
      <c r="B219" s="15"/>
      <c r="C219" s="15"/>
      <c r="D219" s="15"/>
      <c r="E219" s="15"/>
      <c r="F219" s="20"/>
      <c r="G219" s="21"/>
      <c r="H219" s="22" t="str">
        <f>IF($F219="","",IF(OR($E219="",$E219=Settings!$B$4),$F219,IF(N($G219)=0,"",ROUND($F219*$G219,2))))</f>
        <v/>
      </c>
      <c r="I219" s="20"/>
      <c r="J219" s="22" t="str">
        <f t="shared" si="6"/>
        <v/>
      </c>
      <c r="K219" s="23" t="str">
        <f t="shared" si="7"/>
        <v/>
      </c>
    </row>
    <row r="220" spans="1:11" x14ac:dyDescent="0.3">
      <c r="A220" s="19"/>
      <c r="B220" s="15"/>
      <c r="C220" s="15"/>
      <c r="D220" s="15"/>
      <c r="E220" s="15"/>
      <c r="F220" s="20"/>
      <c r="G220" s="21"/>
      <c r="H220" s="22" t="str">
        <f>IF($F220="","",IF(OR($E220="",$E220=Settings!$B$4),$F220,IF(N($G220)=0,"",ROUND($F220*$G220,2))))</f>
        <v/>
      </c>
      <c r="I220" s="20"/>
      <c r="J220" s="22" t="str">
        <f t="shared" si="6"/>
        <v/>
      </c>
      <c r="K220" s="23" t="str">
        <f t="shared" si="7"/>
        <v/>
      </c>
    </row>
    <row r="221" spans="1:11" x14ac:dyDescent="0.3">
      <c r="A221" s="19"/>
      <c r="B221" s="15"/>
      <c r="C221" s="15"/>
      <c r="D221" s="15"/>
      <c r="E221" s="15"/>
      <c r="F221" s="20"/>
      <c r="G221" s="21"/>
      <c r="H221" s="22" t="str">
        <f>IF($F221="","",IF(OR($E221="",$E221=Settings!$B$4),$F221,IF(N($G221)=0,"",ROUND($F221*$G221,2))))</f>
        <v/>
      </c>
      <c r="I221" s="20"/>
      <c r="J221" s="22" t="str">
        <f t="shared" si="6"/>
        <v/>
      </c>
      <c r="K221" s="23" t="str">
        <f t="shared" si="7"/>
        <v/>
      </c>
    </row>
    <row r="222" spans="1:11" x14ac:dyDescent="0.3">
      <c r="A222" s="19"/>
      <c r="B222" s="15"/>
      <c r="C222" s="15"/>
      <c r="D222" s="15"/>
      <c r="E222" s="15"/>
      <c r="F222" s="20"/>
      <c r="G222" s="21"/>
      <c r="H222" s="22" t="str">
        <f>IF($F222="","",IF(OR($E222="",$E222=Settings!$B$4),$F222,IF(N($G222)=0,"",ROUND($F222*$G222,2))))</f>
        <v/>
      </c>
      <c r="I222" s="20"/>
      <c r="J222" s="22" t="str">
        <f t="shared" si="6"/>
        <v/>
      </c>
      <c r="K222" s="23" t="str">
        <f t="shared" si="7"/>
        <v/>
      </c>
    </row>
    <row r="223" spans="1:11" x14ac:dyDescent="0.3">
      <c r="A223" s="19"/>
      <c r="B223" s="15"/>
      <c r="C223" s="15"/>
      <c r="D223" s="15"/>
      <c r="E223" s="15"/>
      <c r="F223" s="20"/>
      <c r="G223" s="21"/>
      <c r="H223" s="22" t="str">
        <f>IF($F223="","",IF(OR($E223="",$E223=Settings!$B$4),$F223,IF(N($G223)=0,"",ROUND($F223*$G223,2))))</f>
        <v/>
      </c>
      <c r="I223" s="20"/>
      <c r="J223" s="22" t="str">
        <f t="shared" si="6"/>
        <v/>
      </c>
      <c r="K223" s="23" t="str">
        <f t="shared" si="7"/>
        <v/>
      </c>
    </row>
    <row r="224" spans="1:11" x14ac:dyDescent="0.3">
      <c r="A224" s="19"/>
      <c r="B224" s="15"/>
      <c r="C224" s="15"/>
      <c r="D224" s="15"/>
      <c r="E224" s="15"/>
      <c r="F224" s="20"/>
      <c r="G224" s="21"/>
      <c r="H224" s="22" t="str">
        <f>IF($F224="","",IF(OR($E224="",$E224=Settings!$B$4),$F224,IF(N($G224)=0,"",ROUND($F224*$G224,2))))</f>
        <v/>
      </c>
      <c r="I224" s="20"/>
      <c r="J224" s="22" t="str">
        <f t="shared" si="6"/>
        <v/>
      </c>
      <c r="K224" s="23" t="str">
        <f t="shared" si="7"/>
        <v/>
      </c>
    </row>
    <row r="225" spans="1:11" x14ac:dyDescent="0.3">
      <c r="A225" s="19"/>
      <c r="B225" s="15"/>
      <c r="C225" s="15"/>
      <c r="D225" s="15"/>
      <c r="E225" s="15"/>
      <c r="F225" s="20"/>
      <c r="G225" s="21"/>
      <c r="H225" s="22" t="str">
        <f>IF($F225="","",IF(OR($E225="",$E225=Settings!$B$4),$F225,IF(N($G225)=0,"",ROUND($F225*$G225,2))))</f>
        <v/>
      </c>
      <c r="I225" s="20"/>
      <c r="J225" s="22" t="str">
        <f t="shared" si="6"/>
        <v/>
      </c>
      <c r="K225" s="23" t="str">
        <f t="shared" si="7"/>
        <v/>
      </c>
    </row>
    <row r="226" spans="1:11" x14ac:dyDescent="0.3">
      <c r="A226" s="19"/>
      <c r="B226" s="15"/>
      <c r="C226" s="15"/>
      <c r="D226" s="15"/>
      <c r="E226" s="15"/>
      <c r="F226" s="20"/>
      <c r="G226" s="21"/>
      <c r="H226" s="22" t="str">
        <f>IF($F226="","",IF(OR($E226="",$E226=Settings!$B$4),$F226,IF(N($G226)=0,"",ROUND($F226*$G226,2))))</f>
        <v/>
      </c>
      <c r="I226" s="20"/>
      <c r="J226" s="22" t="str">
        <f t="shared" si="6"/>
        <v/>
      </c>
      <c r="K226" s="23" t="str">
        <f t="shared" si="7"/>
        <v/>
      </c>
    </row>
    <row r="227" spans="1:11" x14ac:dyDescent="0.3">
      <c r="A227" s="19"/>
      <c r="B227" s="15"/>
      <c r="C227" s="15"/>
      <c r="D227" s="15"/>
      <c r="E227" s="15"/>
      <c r="F227" s="20"/>
      <c r="G227" s="21"/>
      <c r="H227" s="22" t="str">
        <f>IF($F227="","",IF(OR($E227="",$E227=Settings!$B$4),$F227,IF(N($G227)=0,"",ROUND($F227*$G227,2))))</f>
        <v/>
      </c>
      <c r="I227" s="20"/>
      <c r="J227" s="22" t="str">
        <f t="shared" si="6"/>
        <v/>
      </c>
      <c r="K227" s="23" t="str">
        <f t="shared" si="7"/>
        <v/>
      </c>
    </row>
    <row r="228" spans="1:11" x14ac:dyDescent="0.3">
      <c r="A228" s="19"/>
      <c r="B228" s="15"/>
      <c r="C228" s="15"/>
      <c r="D228" s="15"/>
      <c r="E228" s="15"/>
      <c r="F228" s="20"/>
      <c r="G228" s="21"/>
      <c r="H228" s="22" t="str">
        <f>IF($F228="","",IF(OR($E228="",$E228=Settings!$B$4),$F228,IF(N($G228)=0,"",ROUND($F228*$G228,2))))</f>
        <v/>
      </c>
      <c r="I228" s="20"/>
      <c r="J228" s="22" t="str">
        <f t="shared" si="6"/>
        <v/>
      </c>
      <c r="K228" s="23" t="str">
        <f t="shared" si="7"/>
        <v/>
      </c>
    </row>
    <row r="229" spans="1:11" x14ac:dyDescent="0.3">
      <c r="A229" s="19"/>
      <c r="B229" s="15"/>
      <c r="C229" s="15"/>
      <c r="D229" s="15"/>
      <c r="E229" s="15"/>
      <c r="F229" s="20"/>
      <c r="G229" s="21"/>
      <c r="H229" s="22" t="str">
        <f>IF($F229="","",IF(OR($E229="",$E229=Settings!$B$4),$F229,IF(N($G229)=0,"",ROUND($F229*$G229,2))))</f>
        <v/>
      </c>
      <c r="I229" s="20"/>
      <c r="J229" s="22" t="str">
        <f t="shared" si="6"/>
        <v/>
      </c>
      <c r="K229" s="23" t="str">
        <f t="shared" si="7"/>
        <v/>
      </c>
    </row>
    <row r="230" spans="1:11" x14ac:dyDescent="0.3">
      <c r="A230" s="19"/>
      <c r="B230" s="15"/>
      <c r="C230" s="15"/>
      <c r="D230" s="15"/>
      <c r="E230" s="15"/>
      <c r="F230" s="20"/>
      <c r="G230" s="21"/>
      <c r="H230" s="22" t="str">
        <f>IF($F230="","",IF(OR($E230="",$E230=Settings!$B$4),$F230,IF(N($G230)=0,"",ROUND($F230*$G230,2))))</f>
        <v/>
      </c>
      <c r="I230" s="20"/>
      <c r="J230" s="22" t="str">
        <f t="shared" si="6"/>
        <v/>
      </c>
      <c r="K230" s="23" t="str">
        <f t="shared" si="7"/>
        <v/>
      </c>
    </row>
    <row r="231" spans="1:11" x14ac:dyDescent="0.3">
      <c r="A231" s="19"/>
      <c r="B231" s="15"/>
      <c r="C231" s="15"/>
      <c r="D231" s="15"/>
      <c r="E231" s="15"/>
      <c r="F231" s="20"/>
      <c r="G231" s="21"/>
      <c r="H231" s="22" t="str">
        <f>IF($F231="","",IF(OR($E231="",$E231=Settings!$B$4),$F231,IF(N($G231)=0,"",ROUND($F231*$G231,2))))</f>
        <v/>
      </c>
      <c r="I231" s="20"/>
      <c r="J231" s="22" t="str">
        <f t="shared" si="6"/>
        <v/>
      </c>
      <c r="K231" s="23" t="str">
        <f t="shared" si="7"/>
        <v/>
      </c>
    </row>
    <row r="232" spans="1:11" x14ac:dyDescent="0.3">
      <c r="A232" s="19"/>
      <c r="B232" s="15"/>
      <c r="C232" s="15"/>
      <c r="D232" s="15"/>
      <c r="E232" s="15"/>
      <c r="F232" s="20"/>
      <c r="G232" s="21"/>
      <c r="H232" s="22" t="str">
        <f>IF($F232="","",IF(OR($E232="",$E232=Settings!$B$4),$F232,IF(N($G232)=0,"",ROUND($F232*$G232,2))))</f>
        <v/>
      </c>
      <c r="I232" s="20"/>
      <c r="J232" s="22" t="str">
        <f t="shared" si="6"/>
        <v/>
      </c>
      <c r="K232" s="23" t="str">
        <f t="shared" si="7"/>
        <v/>
      </c>
    </row>
    <row r="233" spans="1:11" x14ac:dyDescent="0.3">
      <c r="A233" s="19"/>
      <c r="B233" s="15"/>
      <c r="C233" s="15"/>
      <c r="D233" s="15"/>
      <c r="E233" s="15"/>
      <c r="F233" s="20"/>
      <c r="G233" s="21"/>
      <c r="H233" s="22" t="str">
        <f>IF($F233="","",IF(OR($E233="",$E233=Settings!$B$4),$F233,IF(N($G233)=0,"",ROUND($F233*$G233,2))))</f>
        <v/>
      </c>
      <c r="I233" s="20"/>
      <c r="J233" s="22" t="str">
        <f t="shared" si="6"/>
        <v/>
      </c>
      <c r="K233" s="23" t="str">
        <f t="shared" si="7"/>
        <v/>
      </c>
    </row>
    <row r="234" spans="1:11" x14ac:dyDescent="0.3">
      <c r="A234" s="19"/>
      <c r="B234" s="15"/>
      <c r="C234" s="15"/>
      <c r="D234" s="15"/>
      <c r="E234" s="15"/>
      <c r="F234" s="20"/>
      <c r="G234" s="21"/>
      <c r="H234" s="22" t="str">
        <f>IF($F234="","",IF(OR($E234="",$E234=Settings!$B$4),$F234,IF(N($G234)=0,"",ROUND($F234*$G234,2))))</f>
        <v/>
      </c>
      <c r="I234" s="20"/>
      <c r="J234" s="22" t="str">
        <f t="shared" si="6"/>
        <v/>
      </c>
      <c r="K234" s="23" t="str">
        <f t="shared" si="7"/>
        <v/>
      </c>
    </row>
    <row r="235" spans="1:11" x14ac:dyDescent="0.3">
      <c r="A235" s="19"/>
      <c r="B235" s="15"/>
      <c r="C235" s="15"/>
      <c r="D235" s="15"/>
      <c r="E235" s="15"/>
      <c r="F235" s="20"/>
      <c r="G235" s="21"/>
      <c r="H235" s="22" t="str">
        <f>IF($F235="","",IF(OR($E235="",$E235=Settings!$B$4),$F235,IF(N($G235)=0,"",ROUND($F235*$G235,2))))</f>
        <v/>
      </c>
      <c r="I235" s="20"/>
      <c r="J235" s="22" t="str">
        <f t="shared" si="6"/>
        <v/>
      </c>
      <c r="K235" s="23" t="str">
        <f t="shared" si="7"/>
        <v/>
      </c>
    </row>
    <row r="236" spans="1:11" x14ac:dyDescent="0.3">
      <c r="A236" s="19"/>
      <c r="B236" s="15"/>
      <c r="C236" s="15"/>
      <c r="D236" s="15"/>
      <c r="E236" s="15"/>
      <c r="F236" s="20"/>
      <c r="G236" s="21"/>
      <c r="H236" s="22" t="str">
        <f>IF($F236="","",IF(OR($E236="",$E236=Settings!$B$4),$F236,IF(N($G236)=0,"",ROUND($F236*$G236,2))))</f>
        <v/>
      </c>
      <c r="I236" s="20"/>
      <c r="J236" s="22" t="str">
        <f t="shared" si="6"/>
        <v/>
      </c>
      <c r="K236" s="23" t="str">
        <f t="shared" si="7"/>
        <v/>
      </c>
    </row>
    <row r="237" spans="1:11" x14ac:dyDescent="0.3">
      <c r="A237" s="19"/>
      <c r="B237" s="15"/>
      <c r="C237" s="15"/>
      <c r="D237" s="15"/>
      <c r="E237" s="15"/>
      <c r="F237" s="20"/>
      <c r="G237" s="21"/>
      <c r="H237" s="22" t="str">
        <f>IF($F237="","",IF(OR($E237="",$E237=Settings!$B$4),$F237,IF(N($G237)=0,"",ROUND($F237*$G237,2))))</f>
        <v/>
      </c>
      <c r="I237" s="20"/>
      <c r="J237" s="22" t="str">
        <f t="shared" si="6"/>
        <v/>
      </c>
      <c r="K237" s="23" t="str">
        <f t="shared" si="7"/>
        <v/>
      </c>
    </row>
    <row r="238" spans="1:11" x14ac:dyDescent="0.3">
      <c r="A238" s="19"/>
      <c r="B238" s="15"/>
      <c r="C238" s="15"/>
      <c r="D238" s="15"/>
      <c r="E238" s="15"/>
      <c r="F238" s="20"/>
      <c r="G238" s="21"/>
      <c r="H238" s="22" t="str">
        <f>IF($F238="","",IF(OR($E238="",$E238=Settings!$B$4),$F238,IF(N($G238)=0,"",ROUND($F238*$G238,2))))</f>
        <v/>
      </c>
      <c r="I238" s="20"/>
      <c r="J238" s="22" t="str">
        <f t="shared" si="6"/>
        <v/>
      </c>
      <c r="K238" s="23" t="str">
        <f t="shared" si="7"/>
        <v/>
      </c>
    </row>
    <row r="239" spans="1:11" x14ac:dyDescent="0.3">
      <c r="A239" s="19"/>
      <c r="B239" s="15"/>
      <c r="C239" s="15"/>
      <c r="D239" s="15"/>
      <c r="E239" s="15"/>
      <c r="F239" s="20"/>
      <c r="G239" s="21"/>
      <c r="H239" s="22" t="str">
        <f>IF($F239="","",IF(OR($E239="",$E239=Settings!$B$4),$F239,IF(N($G239)=0,"",ROUND($F239*$G239,2))))</f>
        <v/>
      </c>
      <c r="I239" s="20"/>
      <c r="J239" s="22" t="str">
        <f t="shared" si="6"/>
        <v/>
      </c>
      <c r="K239" s="23" t="str">
        <f t="shared" si="7"/>
        <v/>
      </c>
    </row>
    <row r="240" spans="1:11" x14ac:dyDescent="0.3">
      <c r="A240" s="19"/>
      <c r="B240" s="15"/>
      <c r="C240" s="15"/>
      <c r="D240" s="15"/>
      <c r="E240" s="15"/>
      <c r="F240" s="20"/>
      <c r="G240" s="21"/>
      <c r="H240" s="22" t="str">
        <f>IF($F240="","",IF(OR($E240="",$E240=Settings!$B$4),$F240,IF(N($G240)=0,"",ROUND($F240*$G240,2))))</f>
        <v/>
      </c>
      <c r="I240" s="20"/>
      <c r="J240" s="22" t="str">
        <f t="shared" si="6"/>
        <v/>
      </c>
      <c r="K240" s="23" t="str">
        <f t="shared" si="7"/>
        <v/>
      </c>
    </row>
    <row r="241" spans="1:11" x14ac:dyDescent="0.3">
      <c r="A241" s="19"/>
      <c r="B241" s="15"/>
      <c r="C241" s="15"/>
      <c r="D241" s="15"/>
      <c r="E241" s="15"/>
      <c r="F241" s="20"/>
      <c r="G241" s="21"/>
      <c r="H241" s="22" t="str">
        <f>IF($F241="","",IF(OR($E241="",$E241=Settings!$B$4),$F241,IF(N($G241)=0,"",ROUND($F241*$G241,2))))</f>
        <v/>
      </c>
      <c r="I241" s="20"/>
      <c r="J241" s="22" t="str">
        <f t="shared" si="6"/>
        <v/>
      </c>
      <c r="K241" s="23" t="str">
        <f t="shared" si="7"/>
        <v/>
      </c>
    </row>
    <row r="242" spans="1:11" x14ac:dyDescent="0.3">
      <c r="A242" s="19"/>
      <c r="B242" s="15"/>
      <c r="C242" s="15"/>
      <c r="D242" s="15"/>
      <c r="E242" s="15"/>
      <c r="F242" s="20"/>
      <c r="G242" s="21"/>
      <c r="H242" s="22" t="str">
        <f>IF($F242="","",IF(OR($E242="",$E242=Settings!$B$4),$F242,IF(N($G242)=0,"",ROUND($F242*$G242,2))))</f>
        <v/>
      </c>
      <c r="I242" s="20"/>
      <c r="J242" s="22" t="str">
        <f t="shared" si="6"/>
        <v/>
      </c>
      <c r="K242" s="23" t="str">
        <f t="shared" si="7"/>
        <v/>
      </c>
    </row>
    <row r="243" spans="1:11" x14ac:dyDescent="0.3">
      <c r="A243" s="19"/>
      <c r="B243" s="15"/>
      <c r="C243" s="15"/>
      <c r="D243" s="15"/>
      <c r="E243" s="15"/>
      <c r="F243" s="20"/>
      <c r="G243" s="21"/>
      <c r="H243" s="22" t="str">
        <f>IF($F243="","",IF(OR($E243="",$E243=Settings!$B$4),$F243,IF(N($G243)=0,"",ROUND($F243*$G243,2))))</f>
        <v/>
      </c>
      <c r="I243" s="20"/>
      <c r="J243" s="22" t="str">
        <f t="shared" si="6"/>
        <v/>
      </c>
      <c r="K243" s="23" t="str">
        <f t="shared" si="7"/>
        <v/>
      </c>
    </row>
    <row r="244" spans="1:11" x14ac:dyDescent="0.3">
      <c r="A244" s="19"/>
      <c r="B244" s="15"/>
      <c r="C244" s="15"/>
      <c r="D244" s="15"/>
      <c r="E244" s="15"/>
      <c r="F244" s="20"/>
      <c r="G244" s="21"/>
      <c r="H244" s="22" t="str">
        <f>IF($F244="","",IF(OR($E244="",$E244=Settings!$B$4),$F244,IF(N($G244)=0,"",ROUND($F244*$G244,2))))</f>
        <v/>
      </c>
      <c r="I244" s="20"/>
      <c r="J244" s="22" t="str">
        <f t="shared" si="6"/>
        <v/>
      </c>
      <c r="K244" s="23" t="str">
        <f t="shared" si="7"/>
        <v/>
      </c>
    </row>
    <row r="245" spans="1:11" x14ac:dyDescent="0.3">
      <c r="A245" s="19"/>
      <c r="B245" s="15"/>
      <c r="C245" s="15"/>
      <c r="D245" s="15"/>
      <c r="E245" s="15"/>
      <c r="F245" s="20"/>
      <c r="G245" s="21"/>
      <c r="H245" s="22" t="str">
        <f>IF($F245="","",IF(OR($E245="",$E245=Settings!$B$4),$F245,IF(N($G245)=0,"",ROUND($F245*$G245,2))))</f>
        <v/>
      </c>
      <c r="I245" s="20"/>
      <c r="J245" s="22" t="str">
        <f t="shared" si="6"/>
        <v/>
      </c>
      <c r="K245" s="23" t="str">
        <f t="shared" si="7"/>
        <v/>
      </c>
    </row>
    <row r="246" spans="1:11" x14ac:dyDescent="0.3">
      <c r="A246" s="19"/>
      <c r="B246" s="15"/>
      <c r="C246" s="15"/>
      <c r="D246" s="15"/>
      <c r="E246" s="15"/>
      <c r="F246" s="20"/>
      <c r="G246" s="21"/>
      <c r="H246" s="22" t="str">
        <f>IF($F246="","",IF(OR($E246="",$E246=Settings!$B$4),$F246,IF(N($G246)=0,"",ROUND($F246*$G246,2))))</f>
        <v/>
      </c>
      <c r="I246" s="20"/>
      <c r="J246" s="22" t="str">
        <f t="shared" si="6"/>
        <v/>
      </c>
      <c r="K246" s="23" t="str">
        <f t="shared" si="7"/>
        <v/>
      </c>
    </row>
    <row r="247" spans="1:11" x14ac:dyDescent="0.3">
      <c r="A247" s="19"/>
      <c r="B247" s="15"/>
      <c r="C247" s="15"/>
      <c r="D247" s="15"/>
      <c r="E247" s="15"/>
      <c r="F247" s="20"/>
      <c r="G247" s="21"/>
      <c r="H247" s="22" t="str">
        <f>IF($F247="","",IF(OR($E247="",$E247=Settings!$B$4),$F247,IF(N($G247)=0,"",ROUND($F247*$G247,2))))</f>
        <v/>
      </c>
      <c r="I247" s="20"/>
      <c r="J247" s="22" t="str">
        <f t="shared" si="6"/>
        <v/>
      </c>
      <c r="K247" s="23" t="str">
        <f t="shared" si="7"/>
        <v/>
      </c>
    </row>
    <row r="248" spans="1:11" x14ac:dyDescent="0.3">
      <c r="A248" s="19"/>
      <c r="B248" s="15"/>
      <c r="C248" s="15"/>
      <c r="D248" s="15"/>
      <c r="E248" s="15"/>
      <c r="F248" s="20"/>
      <c r="G248" s="21"/>
      <c r="H248" s="22" t="str">
        <f>IF($F248="","",IF(OR($E248="",$E248=Settings!$B$4),$F248,IF(N($G248)=0,"",ROUND($F248*$G248,2))))</f>
        <v/>
      </c>
      <c r="I248" s="20"/>
      <c r="J248" s="22" t="str">
        <f t="shared" si="6"/>
        <v/>
      </c>
      <c r="K248" s="23" t="str">
        <f t="shared" si="7"/>
        <v/>
      </c>
    </row>
    <row r="249" spans="1:11" x14ac:dyDescent="0.3">
      <c r="A249" s="19"/>
      <c r="B249" s="15"/>
      <c r="C249" s="15"/>
      <c r="D249" s="15"/>
      <c r="E249" s="15"/>
      <c r="F249" s="20"/>
      <c r="G249" s="21"/>
      <c r="H249" s="22" t="str">
        <f>IF($F249="","",IF(OR($E249="",$E249=Settings!$B$4),$F249,IF(N($G249)=0,"",ROUND($F249*$G249,2))))</f>
        <v/>
      </c>
      <c r="I249" s="20"/>
      <c r="J249" s="22" t="str">
        <f t="shared" si="6"/>
        <v/>
      </c>
      <c r="K249" s="23" t="str">
        <f t="shared" si="7"/>
        <v/>
      </c>
    </row>
    <row r="250" spans="1:11" x14ac:dyDescent="0.3">
      <c r="A250" s="19"/>
      <c r="B250" s="15"/>
      <c r="C250" s="15"/>
      <c r="D250" s="15"/>
      <c r="E250" s="15"/>
      <c r="F250" s="20"/>
      <c r="G250" s="21"/>
      <c r="H250" s="22" t="str">
        <f>IF($F250="","",IF(OR($E250="",$E250=Settings!$B$4),$F250,IF(N($G250)=0,"",ROUND($F250*$G250,2))))</f>
        <v/>
      </c>
      <c r="I250" s="20"/>
      <c r="J250" s="22" t="str">
        <f t="shared" si="6"/>
        <v/>
      </c>
      <c r="K250" s="23" t="str">
        <f t="shared" si="7"/>
        <v/>
      </c>
    </row>
    <row r="251" spans="1:11" x14ac:dyDescent="0.3">
      <c r="A251" s="19"/>
      <c r="B251" s="15"/>
      <c r="C251" s="15"/>
      <c r="D251" s="15"/>
      <c r="E251" s="15"/>
      <c r="F251" s="20"/>
      <c r="G251" s="21"/>
      <c r="H251" s="22" t="str">
        <f>IF($F251="","",IF(OR($E251="",$E251=Settings!$B$4),$F251,IF(N($G251)=0,"",ROUND($F251*$G251,2))))</f>
        <v/>
      </c>
      <c r="I251" s="20"/>
      <c r="J251" s="22" t="str">
        <f t="shared" si="6"/>
        <v/>
      </c>
      <c r="K251" s="23" t="str">
        <f t="shared" si="7"/>
        <v/>
      </c>
    </row>
    <row r="252" spans="1:11" x14ac:dyDescent="0.3">
      <c r="A252" s="19"/>
      <c r="B252" s="15"/>
      <c r="C252" s="15"/>
      <c r="D252" s="15"/>
      <c r="E252" s="15"/>
      <c r="F252" s="20"/>
      <c r="G252" s="21"/>
      <c r="H252" s="22" t="str">
        <f>IF($F252="","",IF(OR($E252="",$E252=Settings!$B$4),$F252,IF(N($G252)=0,"",ROUND($F252*$G252,2))))</f>
        <v/>
      </c>
      <c r="I252" s="20"/>
      <c r="J252" s="22" t="str">
        <f t="shared" si="6"/>
        <v/>
      </c>
      <c r="K252" s="23" t="str">
        <f t="shared" si="7"/>
        <v/>
      </c>
    </row>
    <row r="253" spans="1:11" x14ac:dyDescent="0.3">
      <c r="A253" s="19"/>
      <c r="B253" s="15"/>
      <c r="C253" s="15"/>
      <c r="D253" s="15"/>
      <c r="E253" s="15"/>
      <c r="F253" s="20"/>
      <c r="G253" s="21"/>
      <c r="H253" s="22" t="str">
        <f>IF($F253="","",IF(OR($E253="",$E253=Settings!$B$4),$F253,IF(N($G253)=0,"",ROUND($F253*$G253,2))))</f>
        <v/>
      </c>
      <c r="I253" s="20"/>
      <c r="J253" s="22" t="str">
        <f t="shared" si="6"/>
        <v/>
      </c>
      <c r="K253" s="23" t="str">
        <f t="shared" si="7"/>
        <v/>
      </c>
    </row>
    <row r="254" spans="1:11" x14ac:dyDescent="0.3">
      <c r="A254" s="19"/>
      <c r="B254" s="15"/>
      <c r="C254" s="15"/>
      <c r="D254" s="15"/>
      <c r="E254" s="15"/>
      <c r="F254" s="20"/>
      <c r="G254" s="21"/>
      <c r="H254" s="22" t="str">
        <f>IF($F254="","",IF(OR($E254="",$E254=Settings!$B$4),$F254,IF(N($G254)=0,"",ROUND($F254*$G254,2))))</f>
        <v/>
      </c>
      <c r="I254" s="20"/>
      <c r="J254" s="22" t="str">
        <f t="shared" si="6"/>
        <v/>
      </c>
      <c r="K254" s="23" t="str">
        <f t="shared" si="7"/>
        <v/>
      </c>
    </row>
    <row r="255" spans="1:11" x14ac:dyDescent="0.3">
      <c r="A255" s="19"/>
      <c r="B255" s="15"/>
      <c r="C255" s="15"/>
      <c r="D255" s="15"/>
      <c r="E255" s="15"/>
      <c r="F255" s="20"/>
      <c r="G255" s="21"/>
      <c r="H255" s="22" t="str">
        <f>IF($F255="","",IF(OR($E255="",$E255=Settings!$B$4),$F255,IF(N($G255)=0,"",ROUND($F255*$G255,2))))</f>
        <v/>
      </c>
      <c r="I255" s="20"/>
      <c r="J255" s="22" t="str">
        <f t="shared" si="6"/>
        <v/>
      </c>
      <c r="K255" s="23" t="str">
        <f t="shared" si="7"/>
        <v/>
      </c>
    </row>
    <row r="256" spans="1:11" x14ac:dyDescent="0.3">
      <c r="A256" s="19"/>
      <c r="B256" s="15"/>
      <c r="C256" s="15"/>
      <c r="D256" s="15"/>
      <c r="E256" s="15"/>
      <c r="F256" s="20"/>
      <c r="G256" s="21"/>
      <c r="H256" s="22" t="str">
        <f>IF($F256="","",IF(OR($E256="",$E256=Settings!$B$4),$F256,IF(N($G256)=0,"",ROUND($F256*$G256,2))))</f>
        <v/>
      </c>
      <c r="I256" s="20"/>
      <c r="J256" s="22" t="str">
        <f t="shared" si="6"/>
        <v/>
      </c>
      <c r="K256" s="23" t="str">
        <f t="shared" si="7"/>
        <v/>
      </c>
    </row>
    <row r="257" spans="1:11" x14ac:dyDescent="0.3">
      <c r="A257" s="19"/>
      <c r="B257" s="15"/>
      <c r="C257" s="15"/>
      <c r="D257" s="15"/>
      <c r="E257" s="15"/>
      <c r="F257" s="20"/>
      <c r="G257" s="21"/>
      <c r="H257" s="22" t="str">
        <f>IF($F257="","",IF(OR($E257="",$E257=Settings!$B$4),$F257,IF(N($G257)=0,"",ROUND($F257*$G257,2))))</f>
        <v/>
      </c>
      <c r="I257" s="20"/>
      <c r="J257" s="22" t="str">
        <f t="shared" si="6"/>
        <v/>
      </c>
      <c r="K257" s="23" t="str">
        <f t="shared" si="7"/>
        <v/>
      </c>
    </row>
    <row r="258" spans="1:11" x14ac:dyDescent="0.3">
      <c r="A258" s="19"/>
      <c r="B258" s="15"/>
      <c r="C258" s="15"/>
      <c r="D258" s="15"/>
      <c r="E258" s="15"/>
      <c r="F258" s="20"/>
      <c r="G258" s="21"/>
      <c r="H258" s="22" t="str">
        <f>IF($F258="","",IF(OR($E258="",$E258=Settings!$B$4),$F258,IF(N($G258)=0,"",ROUND($F258*$G258,2))))</f>
        <v/>
      </c>
      <c r="I258" s="20"/>
      <c r="J258" s="22" t="str">
        <f t="shared" si="6"/>
        <v/>
      </c>
      <c r="K258" s="23" t="str">
        <f t="shared" si="7"/>
        <v/>
      </c>
    </row>
    <row r="259" spans="1:11" x14ac:dyDescent="0.3">
      <c r="A259" s="19"/>
      <c r="B259" s="15"/>
      <c r="C259" s="15"/>
      <c r="D259" s="15"/>
      <c r="E259" s="15"/>
      <c r="F259" s="20"/>
      <c r="G259" s="21"/>
      <c r="H259" s="22" t="str">
        <f>IF($F259="","",IF(OR($E259="",$E259=Settings!$B$4),$F259,IF(N($G259)=0,"",ROUND($F259*$G259,2))))</f>
        <v/>
      </c>
      <c r="I259" s="20"/>
      <c r="J259" s="22" t="str">
        <f t="shared" si="6"/>
        <v/>
      </c>
      <c r="K259" s="23" t="str">
        <f t="shared" si="7"/>
        <v/>
      </c>
    </row>
    <row r="260" spans="1:11" x14ac:dyDescent="0.3">
      <c r="A260" s="19"/>
      <c r="B260" s="15"/>
      <c r="C260" s="15"/>
      <c r="D260" s="15"/>
      <c r="E260" s="15"/>
      <c r="F260" s="20"/>
      <c r="G260" s="21"/>
      <c r="H260" s="22" t="str">
        <f>IF($F260="","",IF(OR($E260="",$E260=Settings!$B$4),$F260,IF(N($G260)=0,"",ROUND($F260*$G260,2))))</f>
        <v/>
      </c>
      <c r="I260" s="20"/>
      <c r="J260" s="22" t="str">
        <f t="shared" ref="J260:J323" si="8">IF($H260="","",ROUND($H260-N($I260),2))</f>
        <v/>
      </c>
      <c r="K260" s="23" t="str">
        <f t="shared" ref="K260:K323" si="9">IF(ISNUMBER($A260),DATE(YEAR($A260),MONTH($A260),1),"")</f>
        <v/>
      </c>
    </row>
    <row r="261" spans="1:11" x14ac:dyDescent="0.3">
      <c r="A261" s="19"/>
      <c r="B261" s="15"/>
      <c r="C261" s="15"/>
      <c r="D261" s="15"/>
      <c r="E261" s="15"/>
      <c r="F261" s="20"/>
      <c r="G261" s="21"/>
      <c r="H261" s="22" t="str">
        <f>IF($F261="","",IF(OR($E261="",$E261=Settings!$B$4),$F261,IF(N($G261)=0,"",ROUND($F261*$G261,2))))</f>
        <v/>
      </c>
      <c r="I261" s="20"/>
      <c r="J261" s="22" t="str">
        <f t="shared" si="8"/>
        <v/>
      </c>
      <c r="K261" s="23" t="str">
        <f t="shared" si="9"/>
        <v/>
      </c>
    </row>
    <row r="262" spans="1:11" x14ac:dyDescent="0.3">
      <c r="A262" s="19"/>
      <c r="B262" s="15"/>
      <c r="C262" s="15"/>
      <c r="D262" s="15"/>
      <c r="E262" s="15"/>
      <c r="F262" s="20"/>
      <c r="G262" s="21"/>
      <c r="H262" s="22" t="str">
        <f>IF($F262="","",IF(OR($E262="",$E262=Settings!$B$4),$F262,IF(N($G262)=0,"",ROUND($F262*$G262,2))))</f>
        <v/>
      </c>
      <c r="I262" s="20"/>
      <c r="J262" s="22" t="str">
        <f t="shared" si="8"/>
        <v/>
      </c>
      <c r="K262" s="23" t="str">
        <f t="shared" si="9"/>
        <v/>
      </c>
    </row>
    <row r="263" spans="1:11" x14ac:dyDescent="0.3">
      <c r="A263" s="19"/>
      <c r="B263" s="15"/>
      <c r="C263" s="15"/>
      <c r="D263" s="15"/>
      <c r="E263" s="15"/>
      <c r="F263" s="20"/>
      <c r="G263" s="21"/>
      <c r="H263" s="22" t="str">
        <f>IF($F263="","",IF(OR($E263="",$E263=Settings!$B$4),$F263,IF(N($G263)=0,"",ROUND($F263*$G263,2))))</f>
        <v/>
      </c>
      <c r="I263" s="20"/>
      <c r="J263" s="22" t="str">
        <f t="shared" si="8"/>
        <v/>
      </c>
      <c r="K263" s="23" t="str">
        <f t="shared" si="9"/>
        <v/>
      </c>
    </row>
    <row r="264" spans="1:11" x14ac:dyDescent="0.3">
      <c r="A264" s="19"/>
      <c r="B264" s="15"/>
      <c r="C264" s="15"/>
      <c r="D264" s="15"/>
      <c r="E264" s="15"/>
      <c r="F264" s="20"/>
      <c r="G264" s="21"/>
      <c r="H264" s="22" t="str">
        <f>IF($F264="","",IF(OR($E264="",$E264=Settings!$B$4),$F264,IF(N($G264)=0,"",ROUND($F264*$G264,2))))</f>
        <v/>
      </c>
      <c r="I264" s="20"/>
      <c r="J264" s="22" t="str">
        <f t="shared" si="8"/>
        <v/>
      </c>
      <c r="K264" s="23" t="str">
        <f t="shared" si="9"/>
        <v/>
      </c>
    </row>
    <row r="265" spans="1:11" x14ac:dyDescent="0.3">
      <c r="A265" s="19"/>
      <c r="B265" s="15"/>
      <c r="C265" s="15"/>
      <c r="D265" s="15"/>
      <c r="E265" s="15"/>
      <c r="F265" s="20"/>
      <c r="G265" s="21"/>
      <c r="H265" s="22" t="str">
        <f>IF($F265="","",IF(OR($E265="",$E265=Settings!$B$4),$F265,IF(N($G265)=0,"",ROUND($F265*$G265,2))))</f>
        <v/>
      </c>
      <c r="I265" s="20"/>
      <c r="J265" s="22" t="str">
        <f t="shared" si="8"/>
        <v/>
      </c>
      <c r="K265" s="23" t="str">
        <f t="shared" si="9"/>
        <v/>
      </c>
    </row>
    <row r="266" spans="1:11" x14ac:dyDescent="0.3">
      <c r="A266" s="19"/>
      <c r="B266" s="15"/>
      <c r="C266" s="15"/>
      <c r="D266" s="15"/>
      <c r="E266" s="15"/>
      <c r="F266" s="20"/>
      <c r="G266" s="21"/>
      <c r="H266" s="22" t="str">
        <f>IF($F266="","",IF(OR($E266="",$E266=Settings!$B$4),$F266,IF(N($G266)=0,"",ROUND($F266*$G266,2))))</f>
        <v/>
      </c>
      <c r="I266" s="20"/>
      <c r="J266" s="22" t="str">
        <f t="shared" si="8"/>
        <v/>
      </c>
      <c r="K266" s="23" t="str">
        <f t="shared" si="9"/>
        <v/>
      </c>
    </row>
    <row r="267" spans="1:11" x14ac:dyDescent="0.3">
      <c r="A267" s="19"/>
      <c r="B267" s="15"/>
      <c r="C267" s="15"/>
      <c r="D267" s="15"/>
      <c r="E267" s="15"/>
      <c r="F267" s="20"/>
      <c r="G267" s="21"/>
      <c r="H267" s="22" t="str">
        <f>IF($F267="","",IF(OR($E267="",$E267=Settings!$B$4),$F267,IF(N($G267)=0,"",ROUND($F267*$G267,2))))</f>
        <v/>
      </c>
      <c r="I267" s="20"/>
      <c r="J267" s="22" t="str">
        <f t="shared" si="8"/>
        <v/>
      </c>
      <c r="K267" s="23" t="str">
        <f t="shared" si="9"/>
        <v/>
      </c>
    </row>
    <row r="268" spans="1:11" x14ac:dyDescent="0.3">
      <c r="A268" s="19"/>
      <c r="B268" s="15"/>
      <c r="C268" s="15"/>
      <c r="D268" s="15"/>
      <c r="E268" s="15"/>
      <c r="F268" s="20"/>
      <c r="G268" s="21"/>
      <c r="H268" s="22" t="str">
        <f>IF($F268="","",IF(OR($E268="",$E268=Settings!$B$4),$F268,IF(N($G268)=0,"",ROUND($F268*$G268,2))))</f>
        <v/>
      </c>
      <c r="I268" s="20"/>
      <c r="J268" s="22" t="str">
        <f t="shared" si="8"/>
        <v/>
      </c>
      <c r="K268" s="23" t="str">
        <f t="shared" si="9"/>
        <v/>
      </c>
    </row>
    <row r="269" spans="1:11" x14ac:dyDescent="0.3">
      <c r="A269" s="19"/>
      <c r="B269" s="15"/>
      <c r="C269" s="15"/>
      <c r="D269" s="15"/>
      <c r="E269" s="15"/>
      <c r="F269" s="20"/>
      <c r="G269" s="21"/>
      <c r="H269" s="22" t="str">
        <f>IF($F269="","",IF(OR($E269="",$E269=Settings!$B$4),$F269,IF(N($G269)=0,"",ROUND($F269*$G269,2))))</f>
        <v/>
      </c>
      <c r="I269" s="20"/>
      <c r="J269" s="22" t="str">
        <f t="shared" si="8"/>
        <v/>
      </c>
      <c r="K269" s="23" t="str">
        <f t="shared" si="9"/>
        <v/>
      </c>
    </row>
    <row r="270" spans="1:11" x14ac:dyDescent="0.3">
      <c r="A270" s="19"/>
      <c r="B270" s="15"/>
      <c r="C270" s="15"/>
      <c r="D270" s="15"/>
      <c r="E270" s="15"/>
      <c r="F270" s="20"/>
      <c r="G270" s="21"/>
      <c r="H270" s="22" t="str">
        <f>IF($F270="","",IF(OR($E270="",$E270=Settings!$B$4),$F270,IF(N($G270)=0,"",ROUND($F270*$G270,2))))</f>
        <v/>
      </c>
      <c r="I270" s="20"/>
      <c r="J270" s="22" t="str">
        <f t="shared" si="8"/>
        <v/>
      </c>
      <c r="K270" s="23" t="str">
        <f t="shared" si="9"/>
        <v/>
      </c>
    </row>
    <row r="271" spans="1:11" x14ac:dyDescent="0.3">
      <c r="A271" s="19"/>
      <c r="B271" s="15"/>
      <c r="C271" s="15"/>
      <c r="D271" s="15"/>
      <c r="E271" s="15"/>
      <c r="F271" s="20"/>
      <c r="G271" s="21"/>
      <c r="H271" s="22" t="str">
        <f>IF($F271="","",IF(OR($E271="",$E271=Settings!$B$4),$F271,IF(N($G271)=0,"",ROUND($F271*$G271,2))))</f>
        <v/>
      </c>
      <c r="I271" s="20"/>
      <c r="J271" s="22" t="str">
        <f t="shared" si="8"/>
        <v/>
      </c>
      <c r="K271" s="23" t="str">
        <f t="shared" si="9"/>
        <v/>
      </c>
    </row>
    <row r="272" spans="1:11" x14ac:dyDescent="0.3">
      <c r="A272" s="19"/>
      <c r="B272" s="15"/>
      <c r="C272" s="15"/>
      <c r="D272" s="15"/>
      <c r="E272" s="15"/>
      <c r="F272" s="20"/>
      <c r="G272" s="21"/>
      <c r="H272" s="22" t="str">
        <f>IF($F272="","",IF(OR($E272="",$E272=Settings!$B$4),$F272,IF(N($G272)=0,"",ROUND($F272*$G272,2))))</f>
        <v/>
      </c>
      <c r="I272" s="20"/>
      <c r="J272" s="22" t="str">
        <f t="shared" si="8"/>
        <v/>
      </c>
      <c r="K272" s="23" t="str">
        <f t="shared" si="9"/>
        <v/>
      </c>
    </row>
    <row r="273" spans="1:11" x14ac:dyDescent="0.3">
      <c r="A273" s="19"/>
      <c r="B273" s="15"/>
      <c r="C273" s="15"/>
      <c r="D273" s="15"/>
      <c r="E273" s="15"/>
      <c r="F273" s="20"/>
      <c r="G273" s="21"/>
      <c r="H273" s="22" t="str">
        <f>IF($F273="","",IF(OR($E273="",$E273=Settings!$B$4),$F273,IF(N($G273)=0,"",ROUND($F273*$G273,2))))</f>
        <v/>
      </c>
      <c r="I273" s="20"/>
      <c r="J273" s="22" t="str">
        <f t="shared" si="8"/>
        <v/>
      </c>
      <c r="K273" s="23" t="str">
        <f t="shared" si="9"/>
        <v/>
      </c>
    </row>
    <row r="274" spans="1:11" x14ac:dyDescent="0.3">
      <c r="A274" s="19"/>
      <c r="B274" s="15"/>
      <c r="C274" s="15"/>
      <c r="D274" s="15"/>
      <c r="E274" s="15"/>
      <c r="F274" s="20"/>
      <c r="G274" s="21"/>
      <c r="H274" s="22" t="str">
        <f>IF($F274="","",IF(OR($E274="",$E274=Settings!$B$4),$F274,IF(N($G274)=0,"",ROUND($F274*$G274,2))))</f>
        <v/>
      </c>
      <c r="I274" s="20"/>
      <c r="J274" s="22" t="str">
        <f t="shared" si="8"/>
        <v/>
      </c>
      <c r="K274" s="23" t="str">
        <f t="shared" si="9"/>
        <v/>
      </c>
    </row>
    <row r="275" spans="1:11" x14ac:dyDescent="0.3">
      <c r="A275" s="19"/>
      <c r="B275" s="15"/>
      <c r="C275" s="15"/>
      <c r="D275" s="15"/>
      <c r="E275" s="15"/>
      <c r="F275" s="20"/>
      <c r="G275" s="21"/>
      <c r="H275" s="22" t="str">
        <f>IF($F275="","",IF(OR($E275="",$E275=Settings!$B$4),$F275,IF(N($G275)=0,"",ROUND($F275*$G275,2))))</f>
        <v/>
      </c>
      <c r="I275" s="20"/>
      <c r="J275" s="22" t="str">
        <f t="shared" si="8"/>
        <v/>
      </c>
      <c r="K275" s="23" t="str">
        <f t="shared" si="9"/>
        <v/>
      </c>
    </row>
    <row r="276" spans="1:11" x14ac:dyDescent="0.3">
      <c r="A276" s="19"/>
      <c r="B276" s="15"/>
      <c r="C276" s="15"/>
      <c r="D276" s="15"/>
      <c r="E276" s="15"/>
      <c r="F276" s="20"/>
      <c r="G276" s="21"/>
      <c r="H276" s="22" t="str">
        <f>IF($F276="","",IF(OR($E276="",$E276=Settings!$B$4),$F276,IF(N($G276)=0,"",ROUND($F276*$G276,2))))</f>
        <v/>
      </c>
      <c r="I276" s="20"/>
      <c r="J276" s="22" t="str">
        <f t="shared" si="8"/>
        <v/>
      </c>
      <c r="K276" s="23" t="str">
        <f t="shared" si="9"/>
        <v/>
      </c>
    </row>
    <row r="277" spans="1:11" x14ac:dyDescent="0.3">
      <c r="A277" s="19"/>
      <c r="B277" s="15"/>
      <c r="C277" s="15"/>
      <c r="D277" s="15"/>
      <c r="E277" s="15"/>
      <c r="F277" s="20"/>
      <c r="G277" s="21"/>
      <c r="H277" s="22" t="str">
        <f>IF($F277="","",IF(OR($E277="",$E277=Settings!$B$4),$F277,IF(N($G277)=0,"",ROUND($F277*$G277,2))))</f>
        <v/>
      </c>
      <c r="I277" s="20"/>
      <c r="J277" s="22" t="str">
        <f t="shared" si="8"/>
        <v/>
      </c>
      <c r="K277" s="23" t="str">
        <f t="shared" si="9"/>
        <v/>
      </c>
    </row>
    <row r="278" spans="1:11" x14ac:dyDescent="0.3">
      <c r="A278" s="19"/>
      <c r="B278" s="15"/>
      <c r="C278" s="15"/>
      <c r="D278" s="15"/>
      <c r="E278" s="15"/>
      <c r="F278" s="20"/>
      <c r="G278" s="21"/>
      <c r="H278" s="22" t="str">
        <f>IF($F278="","",IF(OR($E278="",$E278=Settings!$B$4),$F278,IF(N($G278)=0,"",ROUND($F278*$G278,2))))</f>
        <v/>
      </c>
      <c r="I278" s="20"/>
      <c r="J278" s="22" t="str">
        <f t="shared" si="8"/>
        <v/>
      </c>
      <c r="K278" s="23" t="str">
        <f t="shared" si="9"/>
        <v/>
      </c>
    </row>
    <row r="279" spans="1:11" x14ac:dyDescent="0.3">
      <c r="A279" s="19"/>
      <c r="B279" s="15"/>
      <c r="C279" s="15"/>
      <c r="D279" s="15"/>
      <c r="E279" s="15"/>
      <c r="F279" s="20"/>
      <c r="G279" s="21"/>
      <c r="H279" s="22" t="str">
        <f>IF($F279="","",IF(OR($E279="",$E279=Settings!$B$4),$F279,IF(N($G279)=0,"",ROUND($F279*$G279,2))))</f>
        <v/>
      </c>
      <c r="I279" s="20"/>
      <c r="J279" s="22" t="str">
        <f t="shared" si="8"/>
        <v/>
      </c>
      <c r="K279" s="23" t="str">
        <f t="shared" si="9"/>
        <v/>
      </c>
    </row>
    <row r="280" spans="1:11" x14ac:dyDescent="0.3">
      <c r="A280" s="19"/>
      <c r="B280" s="15"/>
      <c r="C280" s="15"/>
      <c r="D280" s="15"/>
      <c r="E280" s="15"/>
      <c r="F280" s="20"/>
      <c r="G280" s="21"/>
      <c r="H280" s="22" t="str">
        <f>IF($F280="","",IF(OR($E280="",$E280=Settings!$B$4),$F280,IF(N($G280)=0,"",ROUND($F280*$G280,2))))</f>
        <v/>
      </c>
      <c r="I280" s="20"/>
      <c r="J280" s="22" t="str">
        <f t="shared" si="8"/>
        <v/>
      </c>
      <c r="K280" s="23" t="str">
        <f t="shared" si="9"/>
        <v/>
      </c>
    </row>
    <row r="281" spans="1:11" x14ac:dyDescent="0.3">
      <c r="A281" s="19"/>
      <c r="B281" s="15"/>
      <c r="C281" s="15"/>
      <c r="D281" s="15"/>
      <c r="E281" s="15"/>
      <c r="F281" s="20"/>
      <c r="G281" s="21"/>
      <c r="H281" s="22" t="str">
        <f>IF($F281="","",IF(OR($E281="",$E281=Settings!$B$4),$F281,IF(N($G281)=0,"",ROUND($F281*$G281,2))))</f>
        <v/>
      </c>
      <c r="I281" s="20"/>
      <c r="J281" s="22" t="str">
        <f t="shared" si="8"/>
        <v/>
      </c>
      <c r="K281" s="23" t="str">
        <f t="shared" si="9"/>
        <v/>
      </c>
    </row>
    <row r="282" spans="1:11" x14ac:dyDescent="0.3">
      <c r="A282" s="19"/>
      <c r="B282" s="15"/>
      <c r="C282" s="15"/>
      <c r="D282" s="15"/>
      <c r="E282" s="15"/>
      <c r="F282" s="20"/>
      <c r="G282" s="21"/>
      <c r="H282" s="22" t="str">
        <f>IF($F282="","",IF(OR($E282="",$E282=Settings!$B$4),$F282,IF(N($G282)=0,"",ROUND($F282*$G282,2))))</f>
        <v/>
      </c>
      <c r="I282" s="20"/>
      <c r="J282" s="22" t="str">
        <f t="shared" si="8"/>
        <v/>
      </c>
      <c r="K282" s="23" t="str">
        <f t="shared" si="9"/>
        <v/>
      </c>
    </row>
    <row r="283" spans="1:11" x14ac:dyDescent="0.3">
      <c r="A283" s="19"/>
      <c r="B283" s="15"/>
      <c r="C283" s="15"/>
      <c r="D283" s="15"/>
      <c r="E283" s="15"/>
      <c r="F283" s="20"/>
      <c r="G283" s="21"/>
      <c r="H283" s="22" t="str">
        <f>IF($F283="","",IF(OR($E283="",$E283=Settings!$B$4),$F283,IF(N($G283)=0,"",ROUND($F283*$G283,2))))</f>
        <v/>
      </c>
      <c r="I283" s="20"/>
      <c r="J283" s="22" t="str">
        <f t="shared" si="8"/>
        <v/>
      </c>
      <c r="K283" s="23" t="str">
        <f t="shared" si="9"/>
        <v/>
      </c>
    </row>
    <row r="284" spans="1:11" x14ac:dyDescent="0.3">
      <c r="A284" s="19"/>
      <c r="B284" s="15"/>
      <c r="C284" s="15"/>
      <c r="D284" s="15"/>
      <c r="E284" s="15"/>
      <c r="F284" s="20"/>
      <c r="G284" s="21"/>
      <c r="H284" s="22" t="str">
        <f>IF($F284="","",IF(OR($E284="",$E284=Settings!$B$4),$F284,IF(N($G284)=0,"",ROUND($F284*$G284,2))))</f>
        <v/>
      </c>
      <c r="I284" s="20"/>
      <c r="J284" s="22" t="str">
        <f t="shared" si="8"/>
        <v/>
      </c>
      <c r="K284" s="23" t="str">
        <f t="shared" si="9"/>
        <v/>
      </c>
    </row>
    <row r="285" spans="1:11" x14ac:dyDescent="0.3">
      <c r="A285" s="19"/>
      <c r="B285" s="15"/>
      <c r="C285" s="15"/>
      <c r="D285" s="15"/>
      <c r="E285" s="15"/>
      <c r="F285" s="20"/>
      <c r="G285" s="21"/>
      <c r="H285" s="22" t="str">
        <f>IF($F285="","",IF(OR($E285="",$E285=Settings!$B$4),$F285,IF(N($G285)=0,"",ROUND($F285*$G285,2))))</f>
        <v/>
      </c>
      <c r="I285" s="20"/>
      <c r="J285" s="22" t="str">
        <f t="shared" si="8"/>
        <v/>
      </c>
      <c r="K285" s="23" t="str">
        <f t="shared" si="9"/>
        <v/>
      </c>
    </row>
    <row r="286" spans="1:11" x14ac:dyDescent="0.3">
      <c r="A286" s="19"/>
      <c r="B286" s="15"/>
      <c r="C286" s="15"/>
      <c r="D286" s="15"/>
      <c r="E286" s="15"/>
      <c r="F286" s="20"/>
      <c r="G286" s="21"/>
      <c r="H286" s="22" t="str">
        <f>IF($F286="","",IF(OR($E286="",$E286=Settings!$B$4),$F286,IF(N($G286)=0,"",ROUND($F286*$G286,2))))</f>
        <v/>
      </c>
      <c r="I286" s="20"/>
      <c r="J286" s="22" t="str">
        <f t="shared" si="8"/>
        <v/>
      </c>
      <c r="K286" s="23" t="str">
        <f t="shared" si="9"/>
        <v/>
      </c>
    </row>
    <row r="287" spans="1:11" x14ac:dyDescent="0.3">
      <c r="A287" s="19"/>
      <c r="B287" s="15"/>
      <c r="C287" s="15"/>
      <c r="D287" s="15"/>
      <c r="E287" s="15"/>
      <c r="F287" s="20"/>
      <c r="G287" s="21"/>
      <c r="H287" s="22" t="str">
        <f>IF($F287="","",IF(OR($E287="",$E287=Settings!$B$4),$F287,IF(N($G287)=0,"",ROUND($F287*$G287,2))))</f>
        <v/>
      </c>
      <c r="I287" s="20"/>
      <c r="J287" s="22" t="str">
        <f t="shared" si="8"/>
        <v/>
      </c>
      <c r="K287" s="23" t="str">
        <f t="shared" si="9"/>
        <v/>
      </c>
    </row>
    <row r="288" spans="1:11" x14ac:dyDescent="0.3">
      <c r="A288" s="19"/>
      <c r="B288" s="15"/>
      <c r="C288" s="15"/>
      <c r="D288" s="15"/>
      <c r="E288" s="15"/>
      <c r="F288" s="20"/>
      <c r="G288" s="21"/>
      <c r="H288" s="22" t="str">
        <f>IF($F288="","",IF(OR($E288="",$E288=Settings!$B$4),$F288,IF(N($G288)=0,"",ROUND($F288*$G288,2))))</f>
        <v/>
      </c>
      <c r="I288" s="20"/>
      <c r="J288" s="22" t="str">
        <f t="shared" si="8"/>
        <v/>
      </c>
      <c r="K288" s="23" t="str">
        <f t="shared" si="9"/>
        <v/>
      </c>
    </row>
    <row r="289" spans="1:11" x14ac:dyDescent="0.3">
      <c r="A289" s="19"/>
      <c r="B289" s="15"/>
      <c r="C289" s="15"/>
      <c r="D289" s="15"/>
      <c r="E289" s="15"/>
      <c r="F289" s="20"/>
      <c r="G289" s="21"/>
      <c r="H289" s="22" t="str">
        <f>IF($F289="","",IF(OR($E289="",$E289=Settings!$B$4),$F289,IF(N($G289)=0,"",ROUND($F289*$G289,2))))</f>
        <v/>
      </c>
      <c r="I289" s="20"/>
      <c r="J289" s="22" t="str">
        <f t="shared" si="8"/>
        <v/>
      </c>
      <c r="K289" s="23" t="str">
        <f t="shared" si="9"/>
        <v/>
      </c>
    </row>
    <row r="290" spans="1:11" x14ac:dyDescent="0.3">
      <c r="A290" s="19"/>
      <c r="B290" s="15"/>
      <c r="C290" s="15"/>
      <c r="D290" s="15"/>
      <c r="E290" s="15"/>
      <c r="F290" s="20"/>
      <c r="G290" s="21"/>
      <c r="H290" s="22" t="str">
        <f>IF($F290="","",IF(OR($E290="",$E290=Settings!$B$4),$F290,IF(N($G290)=0,"",ROUND($F290*$G290,2))))</f>
        <v/>
      </c>
      <c r="I290" s="20"/>
      <c r="J290" s="22" t="str">
        <f t="shared" si="8"/>
        <v/>
      </c>
      <c r="K290" s="23" t="str">
        <f t="shared" si="9"/>
        <v/>
      </c>
    </row>
    <row r="291" spans="1:11" x14ac:dyDescent="0.3">
      <c r="A291" s="19"/>
      <c r="B291" s="15"/>
      <c r="C291" s="15"/>
      <c r="D291" s="15"/>
      <c r="E291" s="15"/>
      <c r="F291" s="20"/>
      <c r="G291" s="21"/>
      <c r="H291" s="22" t="str">
        <f>IF($F291="","",IF(OR($E291="",$E291=Settings!$B$4),$F291,IF(N($G291)=0,"",ROUND($F291*$G291,2))))</f>
        <v/>
      </c>
      <c r="I291" s="20"/>
      <c r="J291" s="22" t="str">
        <f t="shared" si="8"/>
        <v/>
      </c>
      <c r="K291" s="23" t="str">
        <f t="shared" si="9"/>
        <v/>
      </c>
    </row>
    <row r="292" spans="1:11" x14ac:dyDescent="0.3">
      <c r="A292" s="19"/>
      <c r="B292" s="15"/>
      <c r="C292" s="15"/>
      <c r="D292" s="15"/>
      <c r="E292" s="15"/>
      <c r="F292" s="20"/>
      <c r="G292" s="21"/>
      <c r="H292" s="22" t="str">
        <f>IF($F292="","",IF(OR($E292="",$E292=Settings!$B$4),$F292,IF(N($G292)=0,"",ROUND($F292*$G292,2))))</f>
        <v/>
      </c>
      <c r="I292" s="20"/>
      <c r="J292" s="22" t="str">
        <f t="shared" si="8"/>
        <v/>
      </c>
      <c r="K292" s="23" t="str">
        <f t="shared" si="9"/>
        <v/>
      </c>
    </row>
    <row r="293" spans="1:11" x14ac:dyDescent="0.3">
      <c r="A293" s="19"/>
      <c r="B293" s="15"/>
      <c r="C293" s="15"/>
      <c r="D293" s="15"/>
      <c r="E293" s="15"/>
      <c r="F293" s="20"/>
      <c r="G293" s="21"/>
      <c r="H293" s="22" t="str">
        <f>IF($F293="","",IF(OR($E293="",$E293=Settings!$B$4),$F293,IF(N($G293)=0,"",ROUND($F293*$G293,2))))</f>
        <v/>
      </c>
      <c r="I293" s="20"/>
      <c r="J293" s="22" t="str">
        <f t="shared" si="8"/>
        <v/>
      </c>
      <c r="K293" s="23" t="str">
        <f t="shared" si="9"/>
        <v/>
      </c>
    </row>
    <row r="294" spans="1:11" x14ac:dyDescent="0.3">
      <c r="A294" s="19"/>
      <c r="B294" s="15"/>
      <c r="C294" s="15"/>
      <c r="D294" s="15"/>
      <c r="E294" s="15"/>
      <c r="F294" s="20"/>
      <c r="G294" s="21"/>
      <c r="H294" s="22" t="str">
        <f>IF($F294="","",IF(OR($E294="",$E294=Settings!$B$4),$F294,IF(N($G294)=0,"",ROUND($F294*$G294,2))))</f>
        <v/>
      </c>
      <c r="I294" s="20"/>
      <c r="J294" s="22" t="str">
        <f t="shared" si="8"/>
        <v/>
      </c>
      <c r="K294" s="23" t="str">
        <f t="shared" si="9"/>
        <v/>
      </c>
    </row>
    <row r="295" spans="1:11" x14ac:dyDescent="0.3">
      <c r="A295" s="19"/>
      <c r="B295" s="15"/>
      <c r="C295" s="15"/>
      <c r="D295" s="15"/>
      <c r="E295" s="15"/>
      <c r="F295" s="20"/>
      <c r="G295" s="21"/>
      <c r="H295" s="22" t="str">
        <f>IF($F295="","",IF(OR($E295="",$E295=Settings!$B$4),$F295,IF(N($G295)=0,"",ROUND($F295*$G295,2))))</f>
        <v/>
      </c>
      <c r="I295" s="20"/>
      <c r="J295" s="22" t="str">
        <f t="shared" si="8"/>
        <v/>
      </c>
      <c r="K295" s="23" t="str">
        <f t="shared" si="9"/>
        <v/>
      </c>
    </row>
    <row r="296" spans="1:11" x14ac:dyDescent="0.3">
      <c r="A296" s="19"/>
      <c r="B296" s="15"/>
      <c r="C296" s="15"/>
      <c r="D296" s="15"/>
      <c r="E296" s="15"/>
      <c r="F296" s="20"/>
      <c r="G296" s="21"/>
      <c r="H296" s="22" t="str">
        <f>IF($F296="","",IF(OR($E296="",$E296=Settings!$B$4),$F296,IF(N($G296)=0,"",ROUND($F296*$G296,2))))</f>
        <v/>
      </c>
      <c r="I296" s="20"/>
      <c r="J296" s="22" t="str">
        <f t="shared" si="8"/>
        <v/>
      </c>
      <c r="K296" s="23" t="str">
        <f t="shared" si="9"/>
        <v/>
      </c>
    </row>
    <row r="297" spans="1:11" x14ac:dyDescent="0.3">
      <c r="A297" s="19"/>
      <c r="B297" s="15"/>
      <c r="C297" s="15"/>
      <c r="D297" s="15"/>
      <c r="E297" s="15"/>
      <c r="F297" s="20"/>
      <c r="G297" s="21"/>
      <c r="H297" s="22" t="str">
        <f>IF($F297="","",IF(OR($E297="",$E297=Settings!$B$4),$F297,IF(N($G297)=0,"",ROUND($F297*$G297,2))))</f>
        <v/>
      </c>
      <c r="I297" s="20"/>
      <c r="J297" s="22" t="str">
        <f t="shared" si="8"/>
        <v/>
      </c>
      <c r="K297" s="23" t="str">
        <f t="shared" si="9"/>
        <v/>
      </c>
    </row>
    <row r="298" spans="1:11" x14ac:dyDescent="0.3">
      <c r="A298" s="19"/>
      <c r="B298" s="15"/>
      <c r="C298" s="15"/>
      <c r="D298" s="15"/>
      <c r="E298" s="15"/>
      <c r="F298" s="20"/>
      <c r="G298" s="21"/>
      <c r="H298" s="22" t="str">
        <f>IF($F298="","",IF(OR($E298="",$E298=Settings!$B$4),$F298,IF(N($G298)=0,"",ROUND($F298*$G298,2))))</f>
        <v/>
      </c>
      <c r="I298" s="20"/>
      <c r="J298" s="22" t="str">
        <f t="shared" si="8"/>
        <v/>
      </c>
      <c r="K298" s="23" t="str">
        <f t="shared" si="9"/>
        <v/>
      </c>
    </row>
    <row r="299" spans="1:11" x14ac:dyDescent="0.3">
      <c r="A299" s="19"/>
      <c r="B299" s="15"/>
      <c r="C299" s="15"/>
      <c r="D299" s="15"/>
      <c r="E299" s="15"/>
      <c r="F299" s="20"/>
      <c r="G299" s="21"/>
      <c r="H299" s="22" t="str">
        <f>IF($F299="","",IF(OR($E299="",$E299=Settings!$B$4),$F299,IF(N($G299)=0,"",ROUND($F299*$G299,2))))</f>
        <v/>
      </c>
      <c r="I299" s="20"/>
      <c r="J299" s="22" t="str">
        <f t="shared" si="8"/>
        <v/>
      </c>
      <c r="K299" s="23" t="str">
        <f t="shared" si="9"/>
        <v/>
      </c>
    </row>
    <row r="300" spans="1:11" x14ac:dyDescent="0.3">
      <c r="A300" s="19"/>
      <c r="B300" s="15"/>
      <c r="C300" s="15"/>
      <c r="D300" s="15"/>
      <c r="E300" s="15"/>
      <c r="F300" s="20"/>
      <c r="G300" s="21"/>
      <c r="H300" s="22" t="str">
        <f>IF($F300="","",IF(OR($E300="",$E300=Settings!$B$4),$F300,IF(N($G300)=0,"",ROUND($F300*$G300,2))))</f>
        <v/>
      </c>
      <c r="I300" s="20"/>
      <c r="J300" s="22" t="str">
        <f t="shared" si="8"/>
        <v/>
      </c>
      <c r="K300" s="23" t="str">
        <f t="shared" si="9"/>
        <v/>
      </c>
    </row>
    <row r="301" spans="1:11" x14ac:dyDescent="0.3">
      <c r="A301" s="19"/>
      <c r="B301" s="15"/>
      <c r="C301" s="15"/>
      <c r="D301" s="15"/>
      <c r="E301" s="15"/>
      <c r="F301" s="20"/>
      <c r="G301" s="21"/>
      <c r="H301" s="22" t="str">
        <f>IF($F301="","",IF(OR($E301="",$E301=Settings!$B$4),$F301,IF(N($G301)=0,"",ROUND($F301*$G301,2))))</f>
        <v/>
      </c>
      <c r="I301" s="20"/>
      <c r="J301" s="22" t="str">
        <f t="shared" si="8"/>
        <v/>
      </c>
      <c r="K301" s="23" t="str">
        <f t="shared" si="9"/>
        <v/>
      </c>
    </row>
    <row r="302" spans="1:11" x14ac:dyDescent="0.3">
      <c r="A302" s="19"/>
      <c r="B302" s="15"/>
      <c r="C302" s="15"/>
      <c r="D302" s="15"/>
      <c r="E302" s="15"/>
      <c r="F302" s="20"/>
      <c r="G302" s="21"/>
      <c r="H302" s="22" t="str">
        <f>IF($F302="","",IF(OR($E302="",$E302=Settings!$B$4),$F302,IF(N($G302)=0,"",ROUND($F302*$G302,2))))</f>
        <v/>
      </c>
      <c r="I302" s="20"/>
      <c r="J302" s="22" t="str">
        <f t="shared" si="8"/>
        <v/>
      </c>
      <c r="K302" s="23" t="str">
        <f t="shared" si="9"/>
        <v/>
      </c>
    </row>
    <row r="303" spans="1:11" x14ac:dyDescent="0.3">
      <c r="A303" s="19"/>
      <c r="B303" s="15"/>
      <c r="C303" s="15"/>
      <c r="D303" s="15"/>
      <c r="E303" s="15"/>
      <c r="F303" s="20"/>
      <c r="G303" s="21"/>
      <c r="H303" s="22" t="str">
        <f>IF($F303="","",IF(OR($E303="",$E303=Settings!$B$4),$F303,IF(N($G303)=0,"",ROUND($F303*$G303,2))))</f>
        <v/>
      </c>
      <c r="I303" s="20"/>
      <c r="J303" s="22" t="str">
        <f t="shared" si="8"/>
        <v/>
      </c>
      <c r="K303" s="23" t="str">
        <f t="shared" si="9"/>
        <v/>
      </c>
    </row>
    <row r="304" spans="1:11" x14ac:dyDescent="0.3">
      <c r="A304" s="19"/>
      <c r="B304" s="15"/>
      <c r="C304" s="15"/>
      <c r="D304" s="15"/>
      <c r="E304" s="15"/>
      <c r="F304" s="20"/>
      <c r="G304" s="21"/>
      <c r="H304" s="22" t="str">
        <f>IF($F304="","",IF(OR($E304="",$E304=Settings!$B$4),$F304,IF(N($G304)=0,"",ROUND($F304*$G304,2))))</f>
        <v/>
      </c>
      <c r="I304" s="20"/>
      <c r="J304" s="22" t="str">
        <f t="shared" si="8"/>
        <v/>
      </c>
      <c r="K304" s="23" t="str">
        <f t="shared" si="9"/>
        <v/>
      </c>
    </row>
    <row r="305" spans="1:11" x14ac:dyDescent="0.3">
      <c r="A305" s="19"/>
      <c r="B305" s="15"/>
      <c r="C305" s="15"/>
      <c r="D305" s="15"/>
      <c r="E305" s="15"/>
      <c r="F305" s="20"/>
      <c r="G305" s="21"/>
      <c r="H305" s="22" t="str">
        <f>IF($F305="","",IF(OR($E305="",$E305=Settings!$B$4),$F305,IF(N($G305)=0,"",ROUND($F305*$G305,2))))</f>
        <v/>
      </c>
      <c r="I305" s="20"/>
      <c r="J305" s="22" t="str">
        <f t="shared" si="8"/>
        <v/>
      </c>
      <c r="K305" s="23" t="str">
        <f t="shared" si="9"/>
        <v/>
      </c>
    </row>
    <row r="306" spans="1:11" x14ac:dyDescent="0.3">
      <c r="A306" s="19"/>
      <c r="B306" s="15"/>
      <c r="C306" s="15"/>
      <c r="D306" s="15"/>
      <c r="E306" s="15"/>
      <c r="F306" s="20"/>
      <c r="G306" s="21"/>
      <c r="H306" s="22" t="str">
        <f>IF($F306="","",IF(OR($E306="",$E306=Settings!$B$4),$F306,IF(N($G306)=0,"",ROUND($F306*$G306,2))))</f>
        <v/>
      </c>
      <c r="I306" s="20"/>
      <c r="J306" s="22" t="str">
        <f t="shared" si="8"/>
        <v/>
      </c>
      <c r="K306" s="23" t="str">
        <f t="shared" si="9"/>
        <v/>
      </c>
    </row>
    <row r="307" spans="1:11" x14ac:dyDescent="0.3">
      <c r="A307" s="19"/>
      <c r="B307" s="15"/>
      <c r="C307" s="15"/>
      <c r="D307" s="15"/>
      <c r="E307" s="15"/>
      <c r="F307" s="20"/>
      <c r="G307" s="21"/>
      <c r="H307" s="22" t="str">
        <f>IF($F307="","",IF(OR($E307="",$E307=Settings!$B$4),$F307,IF(N($G307)=0,"",ROUND($F307*$G307,2))))</f>
        <v/>
      </c>
      <c r="I307" s="20"/>
      <c r="J307" s="22" t="str">
        <f t="shared" si="8"/>
        <v/>
      </c>
      <c r="K307" s="23" t="str">
        <f t="shared" si="9"/>
        <v/>
      </c>
    </row>
    <row r="308" spans="1:11" x14ac:dyDescent="0.3">
      <c r="A308" s="19"/>
      <c r="B308" s="15"/>
      <c r="C308" s="15"/>
      <c r="D308" s="15"/>
      <c r="E308" s="15"/>
      <c r="F308" s="20"/>
      <c r="G308" s="21"/>
      <c r="H308" s="22" t="str">
        <f>IF($F308="","",IF(OR($E308="",$E308=Settings!$B$4),$F308,IF(N($G308)=0,"",ROUND($F308*$G308,2))))</f>
        <v/>
      </c>
      <c r="I308" s="20"/>
      <c r="J308" s="22" t="str">
        <f t="shared" si="8"/>
        <v/>
      </c>
      <c r="K308" s="23" t="str">
        <f t="shared" si="9"/>
        <v/>
      </c>
    </row>
    <row r="309" spans="1:11" x14ac:dyDescent="0.3">
      <c r="A309" s="19"/>
      <c r="B309" s="15"/>
      <c r="C309" s="15"/>
      <c r="D309" s="15"/>
      <c r="E309" s="15"/>
      <c r="F309" s="20"/>
      <c r="G309" s="21"/>
      <c r="H309" s="22" t="str">
        <f>IF($F309="","",IF(OR($E309="",$E309=Settings!$B$4),$F309,IF(N($G309)=0,"",ROUND($F309*$G309,2))))</f>
        <v/>
      </c>
      <c r="I309" s="20"/>
      <c r="J309" s="22" t="str">
        <f t="shared" si="8"/>
        <v/>
      </c>
      <c r="K309" s="23" t="str">
        <f t="shared" si="9"/>
        <v/>
      </c>
    </row>
    <row r="310" spans="1:11" x14ac:dyDescent="0.3">
      <c r="A310" s="19"/>
      <c r="B310" s="15"/>
      <c r="C310" s="15"/>
      <c r="D310" s="15"/>
      <c r="E310" s="15"/>
      <c r="F310" s="20"/>
      <c r="G310" s="21"/>
      <c r="H310" s="22" t="str">
        <f>IF($F310="","",IF(OR($E310="",$E310=Settings!$B$4),$F310,IF(N($G310)=0,"",ROUND($F310*$G310,2))))</f>
        <v/>
      </c>
      <c r="I310" s="20"/>
      <c r="J310" s="22" t="str">
        <f t="shared" si="8"/>
        <v/>
      </c>
      <c r="K310" s="23" t="str">
        <f t="shared" si="9"/>
        <v/>
      </c>
    </row>
    <row r="311" spans="1:11" x14ac:dyDescent="0.3">
      <c r="A311" s="19"/>
      <c r="B311" s="15"/>
      <c r="C311" s="15"/>
      <c r="D311" s="15"/>
      <c r="E311" s="15"/>
      <c r="F311" s="20"/>
      <c r="G311" s="21"/>
      <c r="H311" s="22" t="str">
        <f>IF($F311="","",IF(OR($E311="",$E311=Settings!$B$4),$F311,IF(N($G311)=0,"",ROUND($F311*$G311,2))))</f>
        <v/>
      </c>
      <c r="I311" s="20"/>
      <c r="J311" s="22" t="str">
        <f t="shared" si="8"/>
        <v/>
      </c>
      <c r="K311" s="23" t="str">
        <f t="shared" si="9"/>
        <v/>
      </c>
    </row>
    <row r="312" spans="1:11" x14ac:dyDescent="0.3">
      <c r="A312" s="19"/>
      <c r="B312" s="15"/>
      <c r="C312" s="15"/>
      <c r="D312" s="15"/>
      <c r="E312" s="15"/>
      <c r="F312" s="20"/>
      <c r="G312" s="21"/>
      <c r="H312" s="22" t="str">
        <f>IF($F312="","",IF(OR($E312="",$E312=Settings!$B$4),$F312,IF(N($G312)=0,"",ROUND($F312*$G312,2))))</f>
        <v/>
      </c>
      <c r="I312" s="20"/>
      <c r="J312" s="22" t="str">
        <f t="shared" si="8"/>
        <v/>
      </c>
      <c r="K312" s="23" t="str">
        <f t="shared" si="9"/>
        <v/>
      </c>
    </row>
    <row r="313" spans="1:11" x14ac:dyDescent="0.3">
      <c r="A313" s="19"/>
      <c r="B313" s="15"/>
      <c r="C313" s="15"/>
      <c r="D313" s="15"/>
      <c r="E313" s="15"/>
      <c r="F313" s="20"/>
      <c r="G313" s="21"/>
      <c r="H313" s="22" t="str">
        <f>IF($F313="","",IF(OR($E313="",$E313=Settings!$B$4),$F313,IF(N($G313)=0,"",ROUND($F313*$G313,2))))</f>
        <v/>
      </c>
      <c r="I313" s="20"/>
      <c r="J313" s="22" t="str">
        <f t="shared" si="8"/>
        <v/>
      </c>
      <c r="K313" s="23" t="str">
        <f t="shared" si="9"/>
        <v/>
      </c>
    </row>
    <row r="314" spans="1:11" x14ac:dyDescent="0.3">
      <c r="A314" s="19"/>
      <c r="B314" s="15"/>
      <c r="C314" s="15"/>
      <c r="D314" s="15"/>
      <c r="E314" s="15"/>
      <c r="F314" s="20"/>
      <c r="G314" s="21"/>
      <c r="H314" s="22" t="str">
        <f>IF($F314="","",IF(OR($E314="",$E314=Settings!$B$4),$F314,IF(N($G314)=0,"",ROUND($F314*$G314,2))))</f>
        <v/>
      </c>
      <c r="I314" s="20"/>
      <c r="J314" s="22" t="str">
        <f t="shared" si="8"/>
        <v/>
      </c>
      <c r="K314" s="23" t="str">
        <f t="shared" si="9"/>
        <v/>
      </c>
    </row>
    <row r="315" spans="1:11" x14ac:dyDescent="0.3">
      <c r="A315" s="19"/>
      <c r="B315" s="15"/>
      <c r="C315" s="15"/>
      <c r="D315" s="15"/>
      <c r="E315" s="15"/>
      <c r="F315" s="20"/>
      <c r="G315" s="21"/>
      <c r="H315" s="22" t="str">
        <f>IF($F315="","",IF(OR($E315="",$E315=Settings!$B$4),$F315,IF(N($G315)=0,"",ROUND($F315*$G315,2))))</f>
        <v/>
      </c>
      <c r="I315" s="20"/>
      <c r="J315" s="22" t="str">
        <f t="shared" si="8"/>
        <v/>
      </c>
      <c r="K315" s="23" t="str">
        <f t="shared" si="9"/>
        <v/>
      </c>
    </row>
    <row r="316" spans="1:11" x14ac:dyDescent="0.3">
      <c r="A316" s="19"/>
      <c r="B316" s="15"/>
      <c r="C316" s="15"/>
      <c r="D316" s="15"/>
      <c r="E316" s="15"/>
      <c r="F316" s="20"/>
      <c r="G316" s="21"/>
      <c r="H316" s="22" t="str">
        <f>IF($F316="","",IF(OR($E316="",$E316=Settings!$B$4),$F316,IF(N($G316)=0,"",ROUND($F316*$G316,2))))</f>
        <v/>
      </c>
      <c r="I316" s="20"/>
      <c r="J316" s="22" t="str">
        <f t="shared" si="8"/>
        <v/>
      </c>
      <c r="K316" s="23" t="str">
        <f t="shared" si="9"/>
        <v/>
      </c>
    </row>
    <row r="317" spans="1:11" x14ac:dyDescent="0.3">
      <c r="A317" s="19"/>
      <c r="B317" s="15"/>
      <c r="C317" s="15"/>
      <c r="D317" s="15"/>
      <c r="E317" s="15"/>
      <c r="F317" s="20"/>
      <c r="G317" s="21"/>
      <c r="H317" s="22" t="str">
        <f>IF($F317="","",IF(OR($E317="",$E317=Settings!$B$4),$F317,IF(N($G317)=0,"",ROUND($F317*$G317,2))))</f>
        <v/>
      </c>
      <c r="I317" s="20"/>
      <c r="J317" s="22" t="str">
        <f t="shared" si="8"/>
        <v/>
      </c>
      <c r="K317" s="23" t="str">
        <f t="shared" si="9"/>
        <v/>
      </c>
    </row>
    <row r="318" spans="1:11" x14ac:dyDescent="0.3">
      <c r="A318" s="19"/>
      <c r="B318" s="15"/>
      <c r="C318" s="15"/>
      <c r="D318" s="15"/>
      <c r="E318" s="15"/>
      <c r="F318" s="20"/>
      <c r="G318" s="21"/>
      <c r="H318" s="22" t="str">
        <f>IF($F318="","",IF(OR($E318="",$E318=Settings!$B$4),$F318,IF(N($G318)=0,"",ROUND($F318*$G318,2))))</f>
        <v/>
      </c>
      <c r="I318" s="20"/>
      <c r="J318" s="22" t="str">
        <f t="shared" si="8"/>
        <v/>
      </c>
      <c r="K318" s="23" t="str">
        <f t="shared" si="9"/>
        <v/>
      </c>
    </row>
    <row r="319" spans="1:11" x14ac:dyDescent="0.3">
      <c r="A319" s="19"/>
      <c r="B319" s="15"/>
      <c r="C319" s="15"/>
      <c r="D319" s="15"/>
      <c r="E319" s="15"/>
      <c r="F319" s="20"/>
      <c r="G319" s="21"/>
      <c r="H319" s="22" t="str">
        <f>IF($F319="","",IF(OR($E319="",$E319=Settings!$B$4),$F319,IF(N($G319)=0,"",ROUND($F319*$G319,2))))</f>
        <v/>
      </c>
      <c r="I319" s="20"/>
      <c r="J319" s="22" t="str">
        <f t="shared" si="8"/>
        <v/>
      </c>
      <c r="K319" s="23" t="str">
        <f t="shared" si="9"/>
        <v/>
      </c>
    </row>
    <row r="320" spans="1:11" x14ac:dyDescent="0.3">
      <c r="A320" s="19"/>
      <c r="B320" s="15"/>
      <c r="C320" s="15"/>
      <c r="D320" s="15"/>
      <c r="E320" s="15"/>
      <c r="F320" s="20"/>
      <c r="G320" s="21"/>
      <c r="H320" s="22" t="str">
        <f>IF($F320="","",IF(OR($E320="",$E320=Settings!$B$4),$F320,IF(N($G320)=0,"",ROUND($F320*$G320,2))))</f>
        <v/>
      </c>
      <c r="I320" s="20"/>
      <c r="J320" s="22" t="str">
        <f t="shared" si="8"/>
        <v/>
      </c>
      <c r="K320" s="23" t="str">
        <f t="shared" si="9"/>
        <v/>
      </c>
    </row>
    <row r="321" spans="1:11" x14ac:dyDescent="0.3">
      <c r="A321" s="19"/>
      <c r="B321" s="15"/>
      <c r="C321" s="15"/>
      <c r="D321" s="15"/>
      <c r="E321" s="15"/>
      <c r="F321" s="20"/>
      <c r="G321" s="21"/>
      <c r="H321" s="22" t="str">
        <f>IF($F321="","",IF(OR($E321="",$E321=Settings!$B$4),$F321,IF(N($G321)=0,"",ROUND($F321*$G321,2))))</f>
        <v/>
      </c>
      <c r="I321" s="20"/>
      <c r="J321" s="22" t="str">
        <f t="shared" si="8"/>
        <v/>
      </c>
      <c r="K321" s="23" t="str">
        <f t="shared" si="9"/>
        <v/>
      </c>
    </row>
    <row r="322" spans="1:11" x14ac:dyDescent="0.3">
      <c r="A322" s="19"/>
      <c r="B322" s="15"/>
      <c r="C322" s="15"/>
      <c r="D322" s="15"/>
      <c r="E322" s="15"/>
      <c r="F322" s="20"/>
      <c r="G322" s="21"/>
      <c r="H322" s="22" t="str">
        <f>IF($F322="","",IF(OR($E322="",$E322=Settings!$B$4),$F322,IF(N($G322)=0,"",ROUND($F322*$G322,2))))</f>
        <v/>
      </c>
      <c r="I322" s="20"/>
      <c r="J322" s="22" t="str">
        <f t="shared" si="8"/>
        <v/>
      </c>
      <c r="K322" s="23" t="str">
        <f t="shared" si="9"/>
        <v/>
      </c>
    </row>
    <row r="323" spans="1:11" x14ac:dyDescent="0.3">
      <c r="A323" s="19"/>
      <c r="B323" s="15"/>
      <c r="C323" s="15"/>
      <c r="D323" s="15"/>
      <c r="E323" s="15"/>
      <c r="F323" s="20"/>
      <c r="G323" s="21"/>
      <c r="H323" s="22" t="str">
        <f>IF($F323="","",IF(OR($E323="",$E323=Settings!$B$4),$F323,IF(N($G323)=0,"",ROUND($F323*$G323,2))))</f>
        <v/>
      </c>
      <c r="I323" s="20"/>
      <c r="J323" s="22" t="str">
        <f t="shared" si="8"/>
        <v/>
      </c>
      <c r="K323" s="23" t="str">
        <f t="shared" si="9"/>
        <v/>
      </c>
    </row>
    <row r="324" spans="1:11" x14ac:dyDescent="0.3">
      <c r="A324" s="19"/>
      <c r="B324" s="15"/>
      <c r="C324" s="15"/>
      <c r="D324" s="15"/>
      <c r="E324" s="15"/>
      <c r="F324" s="20"/>
      <c r="G324" s="21"/>
      <c r="H324" s="22" t="str">
        <f>IF($F324="","",IF(OR($E324="",$E324=Settings!$B$4),$F324,IF(N($G324)=0,"",ROUND($F324*$G324,2))))</f>
        <v/>
      </c>
      <c r="I324" s="20"/>
      <c r="J324" s="22" t="str">
        <f t="shared" ref="J324:J387" si="10">IF($H324="","",ROUND($H324-N($I324),2))</f>
        <v/>
      </c>
      <c r="K324" s="23" t="str">
        <f t="shared" ref="K324:K387" si="11">IF(ISNUMBER($A324),DATE(YEAR($A324),MONTH($A324),1),"")</f>
        <v/>
      </c>
    </row>
    <row r="325" spans="1:11" x14ac:dyDescent="0.3">
      <c r="A325" s="19"/>
      <c r="B325" s="15"/>
      <c r="C325" s="15"/>
      <c r="D325" s="15"/>
      <c r="E325" s="15"/>
      <c r="F325" s="20"/>
      <c r="G325" s="21"/>
      <c r="H325" s="22" t="str">
        <f>IF($F325="","",IF(OR($E325="",$E325=Settings!$B$4),$F325,IF(N($G325)=0,"",ROUND($F325*$G325,2))))</f>
        <v/>
      </c>
      <c r="I325" s="20"/>
      <c r="J325" s="22" t="str">
        <f t="shared" si="10"/>
        <v/>
      </c>
      <c r="K325" s="23" t="str">
        <f t="shared" si="11"/>
        <v/>
      </c>
    </row>
    <row r="326" spans="1:11" x14ac:dyDescent="0.3">
      <c r="A326" s="19"/>
      <c r="B326" s="15"/>
      <c r="C326" s="15"/>
      <c r="D326" s="15"/>
      <c r="E326" s="15"/>
      <c r="F326" s="20"/>
      <c r="G326" s="21"/>
      <c r="H326" s="22" t="str">
        <f>IF($F326="","",IF(OR($E326="",$E326=Settings!$B$4),$F326,IF(N($G326)=0,"",ROUND($F326*$G326,2))))</f>
        <v/>
      </c>
      <c r="I326" s="20"/>
      <c r="J326" s="22" t="str">
        <f t="shared" si="10"/>
        <v/>
      </c>
      <c r="K326" s="23" t="str">
        <f t="shared" si="11"/>
        <v/>
      </c>
    </row>
    <row r="327" spans="1:11" x14ac:dyDescent="0.3">
      <c r="A327" s="19"/>
      <c r="B327" s="15"/>
      <c r="C327" s="15"/>
      <c r="D327" s="15"/>
      <c r="E327" s="15"/>
      <c r="F327" s="20"/>
      <c r="G327" s="21"/>
      <c r="H327" s="22" t="str">
        <f>IF($F327="","",IF(OR($E327="",$E327=Settings!$B$4),$F327,IF(N($G327)=0,"",ROUND($F327*$G327,2))))</f>
        <v/>
      </c>
      <c r="I327" s="20"/>
      <c r="J327" s="22" t="str">
        <f t="shared" si="10"/>
        <v/>
      </c>
      <c r="K327" s="23" t="str">
        <f t="shared" si="11"/>
        <v/>
      </c>
    </row>
    <row r="328" spans="1:11" x14ac:dyDescent="0.3">
      <c r="A328" s="19"/>
      <c r="B328" s="15"/>
      <c r="C328" s="15"/>
      <c r="D328" s="15"/>
      <c r="E328" s="15"/>
      <c r="F328" s="20"/>
      <c r="G328" s="21"/>
      <c r="H328" s="22" t="str">
        <f>IF($F328="","",IF(OR($E328="",$E328=Settings!$B$4),$F328,IF(N($G328)=0,"",ROUND($F328*$G328,2))))</f>
        <v/>
      </c>
      <c r="I328" s="20"/>
      <c r="J328" s="22" t="str">
        <f t="shared" si="10"/>
        <v/>
      </c>
      <c r="K328" s="23" t="str">
        <f t="shared" si="11"/>
        <v/>
      </c>
    </row>
    <row r="329" spans="1:11" x14ac:dyDescent="0.3">
      <c r="A329" s="19"/>
      <c r="B329" s="15"/>
      <c r="C329" s="15"/>
      <c r="D329" s="15"/>
      <c r="E329" s="15"/>
      <c r="F329" s="20"/>
      <c r="G329" s="21"/>
      <c r="H329" s="22" t="str">
        <f>IF($F329="","",IF(OR($E329="",$E329=Settings!$B$4),$F329,IF(N($G329)=0,"",ROUND($F329*$G329,2))))</f>
        <v/>
      </c>
      <c r="I329" s="20"/>
      <c r="J329" s="22" t="str">
        <f t="shared" si="10"/>
        <v/>
      </c>
      <c r="K329" s="23" t="str">
        <f t="shared" si="11"/>
        <v/>
      </c>
    </row>
    <row r="330" spans="1:11" x14ac:dyDescent="0.3">
      <c r="A330" s="19"/>
      <c r="B330" s="15"/>
      <c r="C330" s="15"/>
      <c r="D330" s="15"/>
      <c r="E330" s="15"/>
      <c r="F330" s="20"/>
      <c r="G330" s="21"/>
      <c r="H330" s="22" t="str">
        <f>IF($F330="","",IF(OR($E330="",$E330=Settings!$B$4),$F330,IF(N($G330)=0,"",ROUND($F330*$G330,2))))</f>
        <v/>
      </c>
      <c r="I330" s="20"/>
      <c r="J330" s="22" t="str">
        <f t="shared" si="10"/>
        <v/>
      </c>
      <c r="K330" s="23" t="str">
        <f t="shared" si="11"/>
        <v/>
      </c>
    </row>
    <row r="331" spans="1:11" x14ac:dyDescent="0.3">
      <c r="A331" s="19"/>
      <c r="B331" s="15"/>
      <c r="C331" s="15"/>
      <c r="D331" s="15"/>
      <c r="E331" s="15"/>
      <c r="F331" s="20"/>
      <c r="G331" s="21"/>
      <c r="H331" s="22" t="str">
        <f>IF($F331="","",IF(OR($E331="",$E331=Settings!$B$4),$F331,IF(N($G331)=0,"",ROUND($F331*$G331,2))))</f>
        <v/>
      </c>
      <c r="I331" s="20"/>
      <c r="J331" s="22" t="str">
        <f t="shared" si="10"/>
        <v/>
      </c>
      <c r="K331" s="23" t="str">
        <f t="shared" si="11"/>
        <v/>
      </c>
    </row>
    <row r="332" spans="1:11" x14ac:dyDescent="0.3">
      <c r="A332" s="19"/>
      <c r="B332" s="15"/>
      <c r="C332" s="15"/>
      <c r="D332" s="15"/>
      <c r="E332" s="15"/>
      <c r="F332" s="20"/>
      <c r="G332" s="21"/>
      <c r="H332" s="22" t="str">
        <f>IF($F332="","",IF(OR($E332="",$E332=Settings!$B$4),$F332,IF(N($G332)=0,"",ROUND($F332*$G332,2))))</f>
        <v/>
      </c>
      <c r="I332" s="20"/>
      <c r="J332" s="22" t="str">
        <f t="shared" si="10"/>
        <v/>
      </c>
      <c r="K332" s="23" t="str">
        <f t="shared" si="11"/>
        <v/>
      </c>
    </row>
    <row r="333" spans="1:11" x14ac:dyDescent="0.3">
      <c r="A333" s="19"/>
      <c r="B333" s="15"/>
      <c r="C333" s="15"/>
      <c r="D333" s="15"/>
      <c r="E333" s="15"/>
      <c r="F333" s="20"/>
      <c r="G333" s="21"/>
      <c r="H333" s="22" t="str">
        <f>IF($F333="","",IF(OR($E333="",$E333=Settings!$B$4),$F333,IF(N($G333)=0,"",ROUND($F333*$G333,2))))</f>
        <v/>
      </c>
      <c r="I333" s="20"/>
      <c r="J333" s="22" t="str">
        <f t="shared" si="10"/>
        <v/>
      </c>
      <c r="K333" s="23" t="str">
        <f t="shared" si="11"/>
        <v/>
      </c>
    </row>
    <row r="334" spans="1:11" x14ac:dyDescent="0.3">
      <c r="A334" s="19"/>
      <c r="B334" s="15"/>
      <c r="C334" s="15"/>
      <c r="D334" s="15"/>
      <c r="E334" s="15"/>
      <c r="F334" s="20"/>
      <c r="G334" s="21"/>
      <c r="H334" s="22" t="str">
        <f>IF($F334="","",IF(OR($E334="",$E334=Settings!$B$4),$F334,IF(N($G334)=0,"",ROUND($F334*$G334,2))))</f>
        <v/>
      </c>
      <c r="I334" s="20"/>
      <c r="J334" s="22" t="str">
        <f t="shared" si="10"/>
        <v/>
      </c>
      <c r="K334" s="23" t="str">
        <f t="shared" si="11"/>
        <v/>
      </c>
    </row>
    <row r="335" spans="1:11" x14ac:dyDescent="0.3">
      <c r="A335" s="19"/>
      <c r="B335" s="15"/>
      <c r="C335" s="15"/>
      <c r="D335" s="15"/>
      <c r="E335" s="15"/>
      <c r="F335" s="20"/>
      <c r="G335" s="21"/>
      <c r="H335" s="22" t="str">
        <f>IF($F335="","",IF(OR($E335="",$E335=Settings!$B$4),$F335,IF(N($G335)=0,"",ROUND($F335*$G335,2))))</f>
        <v/>
      </c>
      <c r="I335" s="20"/>
      <c r="J335" s="22" t="str">
        <f t="shared" si="10"/>
        <v/>
      </c>
      <c r="K335" s="23" t="str">
        <f t="shared" si="11"/>
        <v/>
      </c>
    </row>
    <row r="336" spans="1:11" x14ac:dyDescent="0.3">
      <c r="A336" s="19"/>
      <c r="B336" s="15"/>
      <c r="C336" s="15"/>
      <c r="D336" s="15"/>
      <c r="E336" s="15"/>
      <c r="F336" s="20"/>
      <c r="G336" s="21"/>
      <c r="H336" s="22" t="str">
        <f>IF($F336="","",IF(OR($E336="",$E336=Settings!$B$4),$F336,IF(N($G336)=0,"",ROUND($F336*$G336,2))))</f>
        <v/>
      </c>
      <c r="I336" s="20"/>
      <c r="J336" s="22" t="str">
        <f t="shared" si="10"/>
        <v/>
      </c>
      <c r="K336" s="23" t="str">
        <f t="shared" si="11"/>
        <v/>
      </c>
    </row>
    <row r="337" spans="1:11" x14ac:dyDescent="0.3">
      <c r="A337" s="19"/>
      <c r="B337" s="15"/>
      <c r="C337" s="15"/>
      <c r="D337" s="15"/>
      <c r="E337" s="15"/>
      <c r="F337" s="20"/>
      <c r="G337" s="21"/>
      <c r="H337" s="22" t="str">
        <f>IF($F337="","",IF(OR($E337="",$E337=Settings!$B$4),$F337,IF(N($G337)=0,"",ROUND($F337*$G337,2))))</f>
        <v/>
      </c>
      <c r="I337" s="20"/>
      <c r="J337" s="22" t="str">
        <f t="shared" si="10"/>
        <v/>
      </c>
      <c r="K337" s="23" t="str">
        <f t="shared" si="11"/>
        <v/>
      </c>
    </row>
    <row r="338" spans="1:11" x14ac:dyDescent="0.3">
      <c r="A338" s="19"/>
      <c r="B338" s="15"/>
      <c r="C338" s="15"/>
      <c r="D338" s="15"/>
      <c r="E338" s="15"/>
      <c r="F338" s="20"/>
      <c r="G338" s="21"/>
      <c r="H338" s="22" t="str">
        <f>IF($F338="","",IF(OR($E338="",$E338=Settings!$B$4),$F338,IF(N($G338)=0,"",ROUND($F338*$G338,2))))</f>
        <v/>
      </c>
      <c r="I338" s="20"/>
      <c r="J338" s="22" t="str">
        <f t="shared" si="10"/>
        <v/>
      </c>
      <c r="K338" s="23" t="str">
        <f t="shared" si="11"/>
        <v/>
      </c>
    </row>
    <row r="339" spans="1:11" x14ac:dyDescent="0.3">
      <c r="A339" s="19"/>
      <c r="B339" s="15"/>
      <c r="C339" s="15"/>
      <c r="D339" s="15"/>
      <c r="E339" s="15"/>
      <c r="F339" s="20"/>
      <c r="G339" s="21"/>
      <c r="H339" s="22" t="str">
        <f>IF($F339="","",IF(OR($E339="",$E339=Settings!$B$4),$F339,IF(N($G339)=0,"",ROUND($F339*$G339,2))))</f>
        <v/>
      </c>
      <c r="I339" s="20"/>
      <c r="J339" s="22" t="str">
        <f t="shared" si="10"/>
        <v/>
      </c>
      <c r="K339" s="23" t="str">
        <f t="shared" si="11"/>
        <v/>
      </c>
    </row>
    <row r="340" spans="1:11" x14ac:dyDescent="0.3">
      <c r="A340" s="19"/>
      <c r="B340" s="15"/>
      <c r="C340" s="15"/>
      <c r="D340" s="15"/>
      <c r="E340" s="15"/>
      <c r="F340" s="20"/>
      <c r="G340" s="21"/>
      <c r="H340" s="22" t="str">
        <f>IF($F340="","",IF(OR($E340="",$E340=Settings!$B$4),$F340,IF(N($G340)=0,"",ROUND($F340*$G340,2))))</f>
        <v/>
      </c>
      <c r="I340" s="20"/>
      <c r="J340" s="22" t="str">
        <f t="shared" si="10"/>
        <v/>
      </c>
      <c r="K340" s="23" t="str">
        <f t="shared" si="11"/>
        <v/>
      </c>
    </row>
    <row r="341" spans="1:11" x14ac:dyDescent="0.3">
      <c r="A341" s="19"/>
      <c r="B341" s="15"/>
      <c r="C341" s="15"/>
      <c r="D341" s="15"/>
      <c r="E341" s="15"/>
      <c r="F341" s="20"/>
      <c r="G341" s="21"/>
      <c r="H341" s="22" t="str">
        <f>IF($F341="","",IF(OR($E341="",$E341=Settings!$B$4),$F341,IF(N($G341)=0,"",ROUND($F341*$G341,2))))</f>
        <v/>
      </c>
      <c r="I341" s="20"/>
      <c r="J341" s="22" t="str">
        <f t="shared" si="10"/>
        <v/>
      </c>
      <c r="K341" s="23" t="str">
        <f t="shared" si="11"/>
        <v/>
      </c>
    </row>
    <row r="342" spans="1:11" x14ac:dyDescent="0.3">
      <c r="A342" s="19"/>
      <c r="B342" s="15"/>
      <c r="C342" s="15"/>
      <c r="D342" s="15"/>
      <c r="E342" s="15"/>
      <c r="F342" s="20"/>
      <c r="G342" s="21"/>
      <c r="H342" s="22" t="str">
        <f>IF($F342="","",IF(OR($E342="",$E342=Settings!$B$4),$F342,IF(N($G342)=0,"",ROUND($F342*$G342,2))))</f>
        <v/>
      </c>
      <c r="I342" s="20"/>
      <c r="J342" s="22" t="str">
        <f t="shared" si="10"/>
        <v/>
      </c>
      <c r="K342" s="23" t="str">
        <f t="shared" si="11"/>
        <v/>
      </c>
    </row>
    <row r="343" spans="1:11" x14ac:dyDescent="0.3">
      <c r="A343" s="19"/>
      <c r="B343" s="15"/>
      <c r="C343" s="15"/>
      <c r="D343" s="15"/>
      <c r="E343" s="15"/>
      <c r="F343" s="20"/>
      <c r="G343" s="21"/>
      <c r="H343" s="22" t="str">
        <f>IF($F343="","",IF(OR($E343="",$E343=Settings!$B$4),$F343,IF(N($G343)=0,"",ROUND($F343*$G343,2))))</f>
        <v/>
      </c>
      <c r="I343" s="20"/>
      <c r="J343" s="22" t="str">
        <f t="shared" si="10"/>
        <v/>
      </c>
      <c r="K343" s="23" t="str">
        <f t="shared" si="11"/>
        <v/>
      </c>
    </row>
    <row r="344" spans="1:11" x14ac:dyDescent="0.3">
      <c r="A344" s="19"/>
      <c r="B344" s="15"/>
      <c r="C344" s="15"/>
      <c r="D344" s="15"/>
      <c r="E344" s="15"/>
      <c r="F344" s="20"/>
      <c r="G344" s="21"/>
      <c r="H344" s="22" t="str">
        <f>IF($F344="","",IF(OR($E344="",$E344=Settings!$B$4),$F344,IF(N($G344)=0,"",ROUND($F344*$G344,2))))</f>
        <v/>
      </c>
      <c r="I344" s="20"/>
      <c r="J344" s="22" t="str">
        <f t="shared" si="10"/>
        <v/>
      </c>
      <c r="K344" s="23" t="str">
        <f t="shared" si="11"/>
        <v/>
      </c>
    </row>
    <row r="345" spans="1:11" x14ac:dyDescent="0.3">
      <c r="A345" s="19"/>
      <c r="B345" s="15"/>
      <c r="C345" s="15"/>
      <c r="D345" s="15"/>
      <c r="E345" s="15"/>
      <c r="F345" s="20"/>
      <c r="G345" s="21"/>
      <c r="H345" s="22" t="str">
        <f>IF($F345="","",IF(OR($E345="",$E345=Settings!$B$4),$F345,IF(N($G345)=0,"",ROUND($F345*$G345,2))))</f>
        <v/>
      </c>
      <c r="I345" s="20"/>
      <c r="J345" s="22" t="str">
        <f t="shared" si="10"/>
        <v/>
      </c>
      <c r="K345" s="23" t="str">
        <f t="shared" si="11"/>
        <v/>
      </c>
    </row>
    <row r="346" spans="1:11" x14ac:dyDescent="0.3">
      <c r="A346" s="19"/>
      <c r="B346" s="15"/>
      <c r="C346" s="15"/>
      <c r="D346" s="15"/>
      <c r="E346" s="15"/>
      <c r="F346" s="20"/>
      <c r="G346" s="21"/>
      <c r="H346" s="22" t="str">
        <f>IF($F346="","",IF(OR($E346="",$E346=Settings!$B$4),$F346,IF(N($G346)=0,"",ROUND($F346*$G346,2))))</f>
        <v/>
      </c>
      <c r="I346" s="20"/>
      <c r="J346" s="22" t="str">
        <f t="shared" si="10"/>
        <v/>
      </c>
      <c r="K346" s="23" t="str">
        <f t="shared" si="11"/>
        <v/>
      </c>
    </row>
    <row r="347" spans="1:11" x14ac:dyDescent="0.3">
      <c r="A347" s="19"/>
      <c r="B347" s="15"/>
      <c r="C347" s="15"/>
      <c r="D347" s="15"/>
      <c r="E347" s="15"/>
      <c r="F347" s="20"/>
      <c r="G347" s="21"/>
      <c r="H347" s="22" t="str">
        <f>IF($F347="","",IF(OR($E347="",$E347=Settings!$B$4),$F347,IF(N($G347)=0,"",ROUND($F347*$G347,2))))</f>
        <v/>
      </c>
      <c r="I347" s="20"/>
      <c r="J347" s="22" t="str">
        <f t="shared" si="10"/>
        <v/>
      </c>
      <c r="K347" s="23" t="str">
        <f t="shared" si="11"/>
        <v/>
      </c>
    </row>
    <row r="348" spans="1:11" x14ac:dyDescent="0.3">
      <c r="A348" s="19"/>
      <c r="B348" s="15"/>
      <c r="C348" s="15"/>
      <c r="D348" s="15"/>
      <c r="E348" s="15"/>
      <c r="F348" s="20"/>
      <c r="G348" s="21"/>
      <c r="H348" s="22" t="str">
        <f>IF($F348="","",IF(OR($E348="",$E348=Settings!$B$4),$F348,IF(N($G348)=0,"",ROUND($F348*$G348,2))))</f>
        <v/>
      </c>
      <c r="I348" s="20"/>
      <c r="J348" s="22" t="str">
        <f t="shared" si="10"/>
        <v/>
      </c>
      <c r="K348" s="23" t="str">
        <f t="shared" si="11"/>
        <v/>
      </c>
    </row>
    <row r="349" spans="1:11" x14ac:dyDescent="0.3">
      <c r="A349" s="19"/>
      <c r="B349" s="15"/>
      <c r="C349" s="15"/>
      <c r="D349" s="15"/>
      <c r="E349" s="15"/>
      <c r="F349" s="20"/>
      <c r="G349" s="21"/>
      <c r="H349" s="22" t="str">
        <f>IF($F349="","",IF(OR($E349="",$E349=Settings!$B$4),$F349,IF(N($G349)=0,"",ROUND($F349*$G349,2))))</f>
        <v/>
      </c>
      <c r="I349" s="20"/>
      <c r="J349" s="22" t="str">
        <f t="shared" si="10"/>
        <v/>
      </c>
      <c r="K349" s="23" t="str">
        <f t="shared" si="11"/>
        <v/>
      </c>
    </row>
    <row r="350" spans="1:11" x14ac:dyDescent="0.3">
      <c r="A350" s="19"/>
      <c r="B350" s="15"/>
      <c r="C350" s="15"/>
      <c r="D350" s="15"/>
      <c r="E350" s="15"/>
      <c r="F350" s="20"/>
      <c r="G350" s="21"/>
      <c r="H350" s="22" t="str">
        <f>IF($F350="","",IF(OR($E350="",$E350=Settings!$B$4),$F350,IF(N($G350)=0,"",ROUND($F350*$G350,2))))</f>
        <v/>
      </c>
      <c r="I350" s="20"/>
      <c r="J350" s="22" t="str">
        <f t="shared" si="10"/>
        <v/>
      </c>
      <c r="K350" s="23" t="str">
        <f t="shared" si="11"/>
        <v/>
      </c>
    </row>
    <row r="351" spans="1:11" x14ac:dyDescent="0.3">
      <c r="A351" s="19"/>
      <c r="B351" s="15"/>
      <c r="C351" s="15"/>
      <c r="D351" s="15"/>
      <c r="E351" s="15"/>
      <c r="F351" s="20"/>
      <c r="G351" s="21"/>
      <c r="H351" s="22" t="str">
        <f>IF($F351="","",IF(OR($E351="",$E351=Settings!$B$4),$F351,IF(N($G351)=0,"",ROUND($F351*$G351,2))))</f>
        <v/>
      </c>
      <c r="I351" s="20"/>
      <c r="J351" s="22" t="str">
        <f t="shared" si="10"/>
        <v/>
      </c>
      <c r="K351" s="23" t="str">
        <f t="shared" si="11"/>
        <v/>
      </c>
    </row>
    <row r="352" spans="1:11" x14ac:dyDescent="0.3">
      <c r="A352" s="19"/>
      <c r="B352" s="15"/>
      <c r="C352" s="15"/>
      <c r="D352" s="15"/>
      <c r="E352" s="15"/>
      <c r="F352" s="20"/>
      <c r="G352" s="21"/>
      <c r="H352" s="22" t="str">
        <f>IF($F352="","",IF(OR($E352="",$E352=Settings!$B$4),$F352,IF(N($G352)=0,"",ROUND($F352*$G352,2))))</f>
        <v/>
      </c>
      <c r="I352" s="20"/>
      <c r="J352" s="22" t="str">
        <f t="shared" si="10"/>
        <v/>
      </c>
      <c r="K352" s="23" t="str">
        <f t="shared" si="11"/>
        <v/>
      </c>
    </row>
    <row r="353" spans="1:11" x14ac:dyDescent="0.3">
      <c r="A353" s="19"/>
      <c r="B353" s="15"/>
      <c r="C353" s="15"/>
      <c r="D353" s="15"/>
      <c r="E353" s="15"/>
      <c r="F353" s="20"/>
      <c r="G353" s="21"/>
      <c r="H353" s="22" t="str">
        <f>IF($F353="","",IF(OR($E353="",$E353=Settings!$B$4),$F353,IF(N($G353)=0,"",ROUND($F353*$G353,2))))</f>
        <v/>
      </c>
      <c r="I353" s="20"/>
      <c r="J353" s="22" t="str">
        <f t="shared" si="10"/>
        <v/>
      </c>
      <c r="K353" s="23" t="str">
        <f t="shared" si="11"/>
        <v/>
      </c>
    </row>
    <row r="354" spans="1:11" x14ac:dyDescent="0.3">
      <c r="A354" s="19"/>
      <c r="B354" s="15"/>
      <c r="C354" s="15"/>
      <c r="D354" s="15"/>
      <c r="E354" s="15"/>
      <c r="F354" s="20"/>
      <c r="G354" s="21"/>
      <c r="H354" s="22" t="str">
        <f>IF($F354="","",IF(OR($E354="",$E354=Settings!$B$4),$F354,IF(N($G354)=0,"",ROUND($F354*$G354,2))))</f>
        <v/>
      </c>
      <c r="I354" s="20"/>
      <c r="J354" s="22" t="str">
        <f t="shared" si="10"/>
        <v/>
      </c>
      <c r="K354" s="23" t="str">
        <f t="shared" si="11"/>
        <v/>
      </c>
    </row>
    <row r="355" spans="1:11" x14ac:dyDescent="0.3">
      <c r="A355" s="19"/>
      <c r="B355" s="15"/>
      <c r="C355" s="15"/>
      <c r="D355" s="15"/>
      <c r="E355" s="15"/>
      <c r="F355" s="20"/>
      <c r="G355" s="21"/>
      <c r="H355" s="22" t="str">
        <f>IF($F355="","",IF(OR($E355="",$E355=Settings!$B$4),$F355,IF(N($G355)=0,"",ROUND($F355*$G355,2))))</f>
        <v/>
      </c>
      <c r="I355" s="20"/>
      <c r="J355" s="22" t="str">
        <f t="shared" si="10"/>
        <v/>
      </c>
      <c r="K355" s="23" t="str">
        <f t="shared" si="11"/>
        <v/>
      </c>
    </row>
    <row r="356" spans="1:11" x14ac:dyDescent="0.3">
      <c r="A356" s="19"/>
      <c r="B356" s="15"/>
      <c r="C356" s="15"/>
      <c r="D356" s="15"/>
      <c r="E356" s="15"/>
      <c r="F356" s="20"/>
      <c r="G356" s="21"/>
      <c r="H356" s="22" t="str">
        <f>IF($F356="","",IF(OR($E356="",$E356=Settings!$B$4),$F356,IF(N($G356)=0,"",ROUND($F356*$G356,2))))</f>
        <v/>
      </c>
      <c r="I356" s="20"/>
      <c r="J356" s="22" t="str">
        <f t="shared" si="10"/>
        <v/>
      </c>
      <c r="K356" s="23" t="str">
        <f t="shared" si="11"/>
        <v/>
      </c>
    </row>
    <row r="357" spans="1:11" x14ac:dyDescent="0.3">
      <c r="A357" s="19"/>
      <c r="B357" s="15"/>
      <c r="C357" s="15"/>
      <c r="D357" s="15"/>
      <c r="E357" s="15"/>
      <c r="F357" s="20"/>
      <c r="G357" s="21"/>
      <c r="H357" s="22" t="str">
        <f>IF($F357="","",IF(OR($E357="",$E357=Settings!$B$4),$F357,IF(N($G357)=0,"",ROUND($F357*$G357,2))))</f>
        <v/>
      </c>
      <c r="I357" s="20"/>
      <c r="J357" s="22" t="str">
        <f t="shared" si="10"/>
        <v/>
      </c>
      <c r="K357" s="23" t="str">
        <f t="shared" si="11"/>
        <v/>
      </c>
    </row>
    <row r="358" spans="1:11" x14ac:dyDescent="0.3">
      <c r="A358" s="19"/>
      <c r="B358" s="15"/>
      <c r="C358" s="15"/>
      <c r="D358" s="15"/>
      <c r="E358" s="15"/>
      <c r="F358" s="20"/>
      <c r="G358" s="21"/>
      <c r="H358" s="22" t="str">
        <f>IF($F358="","",IF(OR($E358="",$E358=Settings!$B$4),$F358,IF(N($G358)=0,"",ROUND($F358*$G358,2))))</f>
        <v/>
      </c>
      <c r="I358" s="20"/>
      <c r="J358" s="22" t="str">
        <f t="shared" si="10"/>
        <v/>
      </c>
      <c r="K358" s="23" t="str">
        <f t="shared" si="11"/>
        <v/>
      </c>
    </row>
    <row r="359" spans="1:11" x14ac:dyDescent="0.3">
      <c r="A359" s="19"/>
      <c r="B359" s="15"/>
      <c r="C359" s="15"/>
      <c r="D359" s="15"/>
      <c r="E359" s="15"/>
      <c r="F359" s="20"/>
      <c r="G359" s="21"/>
      <c r="H359" s="22" t="str">
        <f>IF($F359="","",IF(OR($E359="",$E359=Settings!$B$4),$F359,IF(N($G359)=0,"",ROUND($F359*$G359,2))))</f>
        <v/>
      </c>
      <c r="I359" s="20"/>
      <c r="J359" s="22" t="str">
        <f t="shared" si="10"/>
        <v/>
      </c>
      <c r="K359" s="23" t="str">
        <f t="shared" si="11"/>
        <v/>
      </c>
    </row>
    <row r="360" spans="1:11" x14ac:dyDescent="0.3">
      <c r="A360" s="19"/>
      <c r="B360" s="15"/>
      <c r="C360" s="15"/>
      <c r="D360" s="15"/>
      <c r="E360" s="15"/>
      <c r="F360" s="20"/>
      <c r="G360" s="21"/>
      <c r="H360" s="22" t="str">
        <f>IF($F360="","",IF(OR($E360="",$E360=Settings!$B$4),$F360,IF(N($G360)=0,"",ROUND($F360*$G360,2))))</f>
        <v/>
      </c>
      <c r="I360" s="20"/>
      <c r="J360" s="22" t="str">
        <f t="shared" si="10"/>
        <v/>
      </c>
      <c r="K360" s="23" t="str">
        <f t="shared" si="11"/>
        <v/>
      </c>
    </row>
    <row r="361" spans="1:11" x14ac:dyDescent="0.3">
      <c r="A361" s="19"/>
      <c r="B361" s="15"/>
      <c r="C361" s="15"/>
      <c r="D361" s="15"/>
      <c r="E361" s="15"/>
      <c r="F361" s="20"/>
      <c r="G361" s="21"/>
      <c r="H361" s="22" t="str">
        <f>IF($F361="","",IF(OR($E361="",$E361=Settings!$B$4),$F361,IF(N($G361)=0,"",ROUND($F361*$G361,2))))</f>
        <v/>
      </c>
      <c r="I361" s="20"/>
      <c r="J361" s="22" t="str">
        <f t="shared" si="10"/>
        <v/>
      </c>
      <c r="K361" s="23" t="str">
        <f t="shared" si="11"/>
        <v/>
      </c>
    </row>
    <row r="362" spans="1:11" x14ac:dyDescent="0.3">
      <c r="A362" s="19"/>
      <c r="B362" s="15"/>
      <c r="C362" s="15"/>
      <c r="D362" s="15"/>
      <c r="E362" s="15"/>
      <c r="F362" s="20"/>
      <c r="G362" s="21"/>
      <c r="H362" s="22" t="str">
        <f>IF($F362="","",IF(OR($E362="",$E362=Settings!$B$4),$F362,IF(N($G362)=0,"",ROUND($F362*$G362,2))))</f>
        <v/>
      </c>
      <c r="I362" s="20"/>
      <c r="J362" s="22" t="str">
        <f t="shared" si="10"/>
        <v/>
      </c>
      <c r="K362" s="23" t="str">
        <f t="shared" si="11"/>
        <v/>
      </c>
    </row>
    <row r="363" spans="1:11" x14ac:dyDescent="0.3">
      <c r="A363" s="19"/>
      <c r="B363" s="15"/>
      <c r="C363" s="15"/>
      <c r="D363" s="15"/>
      <c r="E363" s="15"/>
      <c r="F363" s="20"/>
      <c r="G363" s="21"/>
      <c r="H363" s="22" t="str">
        <f>IF($F363="","",IF(OR($E363="",$E363=Settings!$B$4),$F363,IF(N($G363)=0,"",ROUND($F363*$G363,2))))</f>
        <v/>
      </c>
      <c r="I363" s="20"/>
      <c r="J363" s="22" t="str">
        <f t="shared" si="10"/>
        <v/>
      </c>
      <c r="K363" s="23" t="str">
        <f t="shared" si="11"/>
        <v/>
      </c>
    </row>
    <row r="364" spans="1:11" x14ac:dyDescent="0.3">
      <c r="A364" s="19"/>
      <c r="B364" s="15"/>
      <c r="C364" s="15"/>
      <c r="D364" s="15"/>
      <c r="E364" s="15"/>
      <c r="F364" s="20"/>
      <c r="G364" s="21"/>
      <c r="H364" s="22" t="str">
        <f>IF($F364="","",IF(OR($E364="",$E364=Settings!$B$4),$F364,IF(N($G364)=0,"",ROUND($F364*$G364,2))))</f>
        <v/>
      </c>
      <c r="I364" s="20"/>
      <c r="J364" s="22" t="str">
        <f t="shared" si="10"/>
        <v/>
      </c>
      <c r="K364" s="23" t="str">
        <f t="shared" si="11"/>
        <v/>
      </c>
    </row>
    <row r="365" spans="1:11" x14ac:dyDescent="0.3">
      <c r="A365" s="19"/>
      <c r="B365" s="15"/>
      <c r="C365" s="15"/>
      <c r="D365" s="15"/>
      <c r="E365" s="15"/>
      <c r="F365" s="20"/>
      <c r="G365" s="21"/>
      <c r="H365" s="22" t="str">
        <f>IF($F365="","",IF(OR($E365="",$E365=Settings!$B$4),$F365,IF(N($G365)=0,"",ROUND($F365*$G365,2))))</f>
        <v/>
      </c>
      <c r="I365" s="20"/>
      <c r="J365" s="22" t="str">
        <f t="shared" si="10"/>
        <v/>
      </c>
      <c r="K365" s="23" t="str">
        <f t="shared" si="11"/>
        <v/>
      </c>
    </row>
    <row r="366" spans="1:11" x14ac:dyDescent="0.3">
      <c r="A366" s="19"/>
      <c r="B366" s="15"/>
      <c r="C366" s="15"/>
      <c r="D366" s="15"/>
      <c r="E366" s="15"/>
      <c r="F366" s="20"/>
      <c r="G366" s="21"/>
      <c r="H366" s="22" t="str">
        <f>IF($F366="","",IF(OR($E366="",$E366=Settings!$B$4),$F366,IF(N($G366)=0,"",ROUND($F366*$G366,2))))</f>
        <v/>
      </c>
      <c r="I366" s="20"/>
      <c r="J366" s="22" t="str">
        <f t="shared" si="10"/>
        <v/>
      </c>
      <c r="K366" s="23" t="str">
        <f t="shared" si="11"/>
        <v/>
      </c>
    </row>
    <row r="367" spans="1:11" x14ac:dyDescent="0.3">
      <c r="A367" s="19"/>
      <c r="B367" s="15"/>
      <c r="C367" s="15"/>
      <c r="D367" s="15"/>
      <c r="E367" s="15"/>
      <c r="F367" s="20"/>
      <c r="G367" s="21"/>
      <c r="H367" s="22" t="str">
        <f>IF($F367="","",IF(OR($E367="",$E367=Settings!$B$4),$F367,IF(N($G367)=0,"",ROUND($F367*$G367,2))))</f>
        <v/>
      </c>
      <c r="I367" s="20"/>
      <c r="J367" s="22" t="str">
        <f t="shared" si="10"/>
        <v/>
      </c>
      <c r="K367" s="23" t="str">
        <f t="shared" si="11"/>
        <v/>
      </c>
    </row>
    <row r="368" spans="1:11" x14ac:dyDescent="0.3">
      <c r="A368" s="19"/>
      <c r="B368" s="15"/>
      <c r="C368" s="15"/>
      <c r="D368" s="15"/>
      <c r="E368" s="15"/>
      <c r="F368" s="20"/>
      <c r="G368" s="21"/>
      <c r="H368" s="22" t="str">
        <f>IF($F368="","",IF(OR($E368="",$E368=Settings!$B$4),$F368,IF(N($G368)=0,"",ROUND($F368*$G368,2))))</f>
        <v/>
      </c>
      <c r="I368" s="20"/>
      <c r="J368" s="22" t="str">
        <f t="shared" si="10"/>
        <v/>
      </c>
      <c r="K368" s="23" t="str">
        <f t="shared" si="11"/>
        <v/>
      </c>
    </row>
    <row r="369" spans="1:11" x14ac:dyDescent="0.3">
      <c r="A369" s="19"/>
      <c r="B369" s="15"/>
      <c r="C369" s="15"/>
      <c r="D369" s="15"/>
      <c r="E369" s="15"/>
      <c r="F369" s="20"/>
      <c r="G369" s="21"/>
      <c r="H369" s="22" t="str">
        <f>IF($F369="","",IF(OR($E369="",$E369=Settings!$B$4),$F369,IF(N($G369)=0,"",ROUND($F369*$G369,2))))</f>
        <v/>
      </c>
      <c r="I369" s="20"/>
      <c r="J369" s="22" t="str">
        <f t="shared" si="10"/>
        <v/>
      </c>
      <c r="K369" s="23" t="str">
        <f t="shared" si="11"/>
        <v/>
      </c>
    </row>
    <row r="370" spans="1:11" x14ac:dyDescent="0.3">
      <c r="A370" s="19"/>
      <c r="B370" s="15"/>
      <c r="C370" s="15"/>
      <c r="D370" s="15"/>
      <c r="E370" s="15"/>
      <c r="F370" s="20"/>
      <c r="G370" s="21"/>
      <c r="H370" s="22" t="str">
        <f>IF($F370="","",IF(OR($E370="",$E370=Settings!$B$4),$F370,IF(N($G370)=0,"",ROUND($F370*$G370,2))))</f>
        <v/>
      </c>
      <c r="I370" s="20"/>
      <c r="J370" s="22" t="str">
        <f t="shared" si="10"/>
        <v/>
      </c>
      <c r="K370" s="23" t="str">
        <f t="shared" si="11"/>
        <v/>
      </c>
    </row>
    <row r="371" spans="1:11" x14ac:dyDescent="0.3">
      <c r="A371" s="19"/>
      <c r="B371" s="15"/>
      <c r="C371" s="15"/>
      <c r="D371" s="15"/>
      <c r="E371" s="15"/>
      <c r="F371" s="20"/>
      <c r="G371" s="21"/>
      <c r="H371" s="22" t="str">
        <f>IF($F371="","",IF(OR($E371="",$E371=Settings!$B$4),$F371,IF(N($G371)=0,"",ROUND($F371*$G371,2))))</f>
        <v/>
      </c>
      <c r="I371" s="20"/>
      <c r="J371" s="22" t="str">
        <f t="shared" si="10"/>
        <v/>
      </c>
      <c r="K371" s="23" t="str">
        <f t="shared" si="11"/>
        <v/>
      </c>
    </row>
    <row r="372" spans="1:11" x14ac:dyDescent="0.3">
      <c r="A372" s="19"/>
      <c r="B372" s="15"/>
      <c r="C372" s="15"/>
      <c r="D372" s="15"/>
      <c r="E372" s="15"/>
      <c r="F372" s="20"/>
      <c r="G372" s="21"/>
      <c r="H372" s="22" t="str">
        <f>IF($F372="","",IF(OR($E372="",$E372=Settings!$B$4),$F372,IF(N($G372)=0,"",ROUND($F372*$G372,2))))</f>
        <v/>
      </c>
      <c r="I372" s="20"/>
      <c r="J372" s="22" t="str">
        <f t="shared" si="10"/>
        <v/>
      </c>
      <c r="K372" s="23" t="str">
        <f t="shared" si="11"/>
        <v/>
      </c>
    </row>
    <row r="373" spans="1:11" x14ac:dyDescent="0.3">
      <c r="A373" s="19"/>
      <c r="B373" s="15"/>
      <c r="C373" s="15"/>
      <c r="D373" s="15"/>
      <c r="E373" s="15"/>
      <c r="F373" s="20"/>
      <c r="G373" s="21"/>
      <c r="H373" s="22" t="str">
        <f>IF($F373="","",IF(OR($E373="",$E373=Settings!$B$4),$F373,IF(N($G373)=0,"",ROUND($F373*$G373,2))))</f>
        <v/>
      </c>
      <c r="I373" s="20"/>
      <c r="J373" s="22" t="str">
        <f t="shared" si="10"/>
        <v/>
      </c>
      <c r="K373" s="23" t="str">
        <f t="shared" si="11"/>
        <v/>
      </c>
    </row>
    <row r="374" spans="1:11" x14ac:dyDescent="0.3">
      <c r="A374" s="19"/>
      <c r="B374" s="15"/>
      <c r="C374" s="15"/>
      <c r="D374" s="15"/>
      <c r="E374" s="15"/>
      <c r="F374" s="20"/>
      <c r="G374" s="21"/>
      <c r="H374" s="22" t="str">
        <f>IF($F374="","",IF(OR($E374="",$E374=Settings!$B$4),$F374,IF(N($G374)=0,"",ROUND($F374*$G374,2))))</f>
        <v/>
      </c>
      <c r="I374" s="20"/>
      <c r="J374" s="22" t="str">
        <f t="shared" si="10"/>
        <v/>
      </c>
      <c r="K374" s="23" t="str">
        <f t="shared" si="11"/>
        <v/>
      </c>
    </row>
    <row r="375" spans="1:11" x14ac:dyDescent="0.3">
      <c r="A375" s="19"/>
      <c r="B375" s="15"/>
      <c r="C375" s="15"/>
      <c r="D375" s="15"/>
      <c r="E375" s="15"/>
      <c r="F375" s="20"/>
      <c r="G375" s="21"/>
      <c r="H375" s="22" t="str">
        <f>IF($F375="","",IF(OR($E375="",$E375=Settings!$B$4),$F375,IF(N($G375)=0,"",ROUND($F375*$G375,2))))</f>
        <v/>
      </c>
      <c r="I375" s="20"/>
      <c r="J375" s="22" t="str">
        <f t="shared" si="10"/>
        <v/>
      </c>
      <c r="K375" s="23" t="str">
        <f t="shared" si="11"/>
        <v/>
      </c>
    </row>
    <row r="376" spans="1:11" x14ac:dyDescent="0.3">
      <c r="A376" s="19"/>
      <c r="B376" s="15"/>
      <c r="C376" s="15"/>
      <c r="D376" s="15"/>
      <c r="E376" s="15"/>
      <c r="F376" s="20"/>
      <c r="G376" s="21"/>
      <c r="H376" s="22" t="str">
        <f>IF($F376="","",IF(OR($E376="",$E376=Settings!$B$4),$F376,IF(N($G376)=0,"",ROUND($F376*$G376,2))))</f>
        <v/>
      </c>
      <c r="I376" s="20"/>
      <c r="J376" s="22" t="str">
        <f t="shared" si="10"/>
        <v/>
      </c>
      <c r="K376" s="23" t="str">
        <f t="shared" si="11"/>
        <v/>
      </c>
    </row>
    <row r="377" spans="1:11" x14ac:dyDescent="0.3">
      <c r="A377" s="19"/>
      <c r="B377" s="15"/>
      <c r="C377" s="15"/>
      <c r="D377" s="15"/>
      <c r="E377" s="15"/>
      <c r="F377" s="20"/>
      <c r="G377" s="21"/>
      <c r="H377" s="22" t="str">
        <f>IF($F377="","",IF(OR($E377="",$E377=Settings!$B$4),$F377,IF(N($G377)=0,"",ROUND($F377*$G377,2))))</f>
        <v/>
      </c>
      <c r="I377" s="20"/>
      <c r="J377" s="22" t="str">
        <f t="shared" si="10"/>
        <v/>
      </c>
      <c r="K377" s="23" t="str">
        <f t="shared" si="11"/>
        <v/>
      </c>
    </row>
    <row r="378" spans="1:11" x14ac:dyDescent="0.3">
      <c r="A378" s="19"/>
      <c r="B378" s="15"/>
      <c r="C378" s="15"/>
      <c r="D378" s="15"/>
      <c r="E378" s="15"/>
      <c r="F378" s="20"/>
      <c r="G378" s="21"/>
      <c r="H378" s="22" t="str">
        <f>IF($F378="","",IF(OR($E378="",$E378=Settings!$B$4),$F378,IF(N($G378)=0,"",ROUND($F378*$G378,2))))</f>
        <v/>
      </c>
      <c r="I378" s="20"/>
      <c r="J378" s="22" t="str">
        <f t="shared" si="10"/>
        <v/>
      </c>
      <c r="K378" s="23" t="str">
        <f t="shared" si="11"/>
        <v/>
      </c>
    </row>
    <row r="379" spans="1:11" x14ac:dyDescent="0.3">
      <c r="A379" s="19"/>
      <c r="B379" s="15"/>
      <c r="C379" s="15"/>
      <c r="D379" s="15"/>
      <c r="E379" s="15"/>
      <c r="F379" s="20"/>
      <c r="G379" s="21"/>
      <c r="H379" s="22" t="str">
        <f>IF($F379="","",IF(OR($E379="",$E379=Settings!$B$4),$F379,IF(N($G379)=0,"",ROUND($F379*$G379,2))))</f>
        <v/>
      </c>
      <c r="I379" s="20"/>
      <c r="J379" s="22" t="str">
        <f t="shared" si="10"/>
        <v/>
      </c>
      <c r="K379" s="23" t="str">
        <f t="shared" si="11"/>
        <v/>
      </c>
    </row>
    <row r="380" spans="1:11" x14ac:dyDescent="0.3">
      <c r="A380" s="19"/>
      <c r="B380" s="15"/>
      <c r="C380" s="15"/>
      <c r="D380" s="15"/>
      <c r="E380" s="15"/>
      <c r="F380" s="20"/>
      <c r="G380" s="21"/>
      <c r="H380" s="22" t="str">
        <f>IF($F380="","",IF(OR($E380="",$E380=Settings!$B$4),$F380,IF(N($G380)=0,"",ROUND($F380*$G380,2))))</f>
        <v/>
      </c>
      <c r="I380" s="20"/>
      <c r="J380" s="22" t="str">
        <f t="shared" si="10"/>
        <v/>
      </c>
      <c r="K380" s="23" t="str">
        <f t="shared" si="11"/>
        <v/>
      </c>
    </row>
    <row r="381" spans="1:11" x14ac:dyDescent="0.3">
      <c r="A381" s="19"/>
      <c r="B381" s="15"/>
      <c r="C381" s="15"/>
      <c r="D381" s="15"/>
      <c r="E381" s="15"/>
      <c r="F381" s="20"/>
      <c r="G381" s="21"/>
      <c r="H381" s="22" t="str">
        <f>IF($F381="","",IF(OR($E381="",$E381=Settings!$B$4),$F381,IF(N($G381)=0,"",ROUND($F381*$G381,2))))</f>
        <v/>
      </c>
      <c r="I381" s="20"/>
      <c r="J381" s="22" t="str">
        <f t="shared" si="10"/>
        <v/>
      </c>
      <c r="K381" s="23" t="str">
        <f t="shared" si="11"/>
        <v/>
      </c>
    </row>
    <row r="382" spans="1:11" x14ac:dyDescent="0.3">
      <c r="A382" s="19"/>
      <c r="B382" s="15"/>
      <c r="C382" s="15"/>
      <c r="D382" s="15"/>
      <c r="E382" s="15"/>
      <c r="F382" s="20"/>
      <c r="G382" s="21"/>
      <c r="H382" s="22" t="str">
        <f>IF($F382="","",IF(OR($E382="",$E382=Settings!$B$4),$F382,IF(N($G382)=0,"",ROUND($F382*$G382,2))))</f>
        <v/>
      </c>
      <c r="I382" s="20"/>
      <c r="J382" s="22" t="str">
        <f t="shared" si="10"/>
        <v/>
      </c>
      <c r="K382" s="23" t="str">
        <f t="shared" si="11"/>
        <v/>
      </c>
    </row>
    <row r="383" spans="1:11" x14ac:dyDescent="0.3">
      <c r="A383" s="19"/>
      <c r="B383" s="15"/>
      <c r="C383" s="15"/>
      <c r="D383" s="15"/>
      <c r="E383" s="15"/>
      <c r="F383" s="20"/>
      <c r="G383" s="21"/>
      <c r="H383" s="22" t="str">
        <f>IF($F383="","",IF(OR($E383="",$E383=Settings!$B$4),$F383,IF(N($G383)=0,"",ROUND($F383*$G383,2))))</f>
        <v/>
      </c>
      <c r="I383" s="20"/>
      <c r="J383" s="22" t="str">
        <f t="shared" si="10"/>
        <v/>
      </c>
      <c r="K383" s="23" t="str">
        <f t="shared" si="11"/>
        <v/>
      </c>
    </row>
    <row r="384" spans="1:11" x14ac:dyDescent="0.3">
      <c r="A384" s="19"/>
      <c r="B384" s="15"/>
      <c r="C384" s="15"/>
      <c r="D384" s="15"/>
      <c r="E384" s="15"/>
      <c r="F384" s="20"/>
      <c r="G384" s="21"/>
      <c r="H384" s="22" t="str">
        <f>IF($F384="","",IF(OR($E384="",$E384=Settings!$B$4),$F384,IF(N($G384)=0,"",ROUND($F384*$G384,2))))</f>
        <v/>
      </c>
      <c r="I384" s="20"/>
      <c r="J384" s="22" t="str">
        <f t="shared" si="10"/>
        <v/>
      </c>
      <c r="K384" s="23" t="str">
        <f t="shared" si="11"/>
        <v/>
      </c>
    </row>
    <row r="385" spans="1:11" x14ac:dyDescent="0.3">
      <c r="A385" s="19"/>
      <c r="B385" s="15"/>
      <c r="C385" s="15"/>
      <c r="D385" s="15"/>
      <c r="E385" s="15"/>
      <c r="F385" s="20"/>
      <c r="G385" s="21"/>
      <c r="H385" s="22" t="str">
        <f>IF($F385="","",IF(OR($E385="",$E385=Settings!$B$4),$F385,IF(N($G385)=0,"",ROUND($F385*$G385,2))))</f>
        <v/>
      </c>
      <c r="I385" s="20"/>
      <c r="J385" s="22" t="str">
        <f t="shared" si="10"/>
        <v/>
      </c>
      <c r="K385" s="23" t="str">
        <f t="shared" si="11"/>
        <v/>
      </c>
    </row>
    <row r="386" spans="1:11" x14ac:dyDescent="0.3">
      <c r="A386" s="19"/>
      <c r="B386" s="15"/>
      <c r="C386" s="15"/>
      <c r="D386" s="15"/>
      <c r="E386" s="15"/>
      <c r="F386" s="20"/>
      <c r="G386" s="21"/>
      <c r="H386" s="22" t="str">
        <f>IF($F386="","",IF(OR($E386="",$E386=Settings!$B$4),$F386,IF(N($G386)=0,"",ROUND($F386*$G386,2))))</f>
        <v/>
      </c>
      <c r="I386" s="20"/>
      <c r="J386" s="22" t="str">
        <f t="shared" si="10"/>
        <v/>
      </c>
      <c r="K386" s="23" t="str">
        <f t="shared" si="11"/>
        <v/>
      </c>
    </row>
    <row r="387" spans="1:11" x14ac:dyDescent="0.3">
      <c r="A387" s="19"/>
      <c r="B387" s="15"/>
      <c r="C387" s="15"/>
      <c r="D387" s="15"/>
      <c r="E387" s="15"/>
      <c r="F387" s="20"/>
      <c r="G387" s="21"/>
      <c r="H387" s="22" t="str">
        <f>IF($F387="","",IF(OR($E387="",$E387=Settings!$B$4),$F387,IF(N($G387)=0,"",ROUND($F387*$G387,2))))</f>
        <v/>
      </c>
      <c r="I387" s="20"/>
      <c r="J387" s="22" t="str">
        <f t="shared" si="10"/>
        <v/>
      </c>
      <c r="K387" s="23" t="str">
        <f t="shared" si="11"/>
        <v/>
      </c>
    </row>
    <row r="388" spans="1:11" x14ac:dyDescent="0.3">
      <c r="A388" s="19"/>
      <c r="B388" s="15"/>
      <c r="C388" s="15"/>
      <c r="D388" s="15"/>
      <c r="E388" s="15"/>
      <c r="F388" s="20"/>
      <c r="G388" s="21"/>
      <c r="H388" s="22" t="str">
        <f>IF($F388="","",IF(OR($E388="",$E388=Settings!$B$4),$F388,IF(N($G388)=0,"",ROUND($F388*$G388,2))))</f>
        <v/>
      </c>
      <c r="I388" s="20"/>
      <c r="J388" s="22" t="str">
        <f t="shared" ref="J388:J451" si="12">IF($H388="","",ROUND($H388-N($I388),2))</f>
        <v/>
      </c>
      <c r="K388" s="23" t="str">
        <f t="shared" ref="K388:K451" si="13">IF(ISNUMBER($A388),DATE(YEAR($A388),MONTH($A388),1),"")</f>
        <v/>
      </c>
    </row>
    <row r="389" spans="1:11" x14ac:dyDescent="0.3">
      <c r="A389" s="19"/>
      <c r="B389" s="15"/>
      <c r="C389" s="15"/>
      <c r="D389" s="15"/>
      <c r="E389" s="15"/>
      <c r="F389" s="20"/>
      <c r="G389" s="21"/>
      <c r="H389" s="22" t="str">
        <f>IF($F389="","",IF(OR($E389="",$E389=Settings!$B$4),$F389,IF(N($G389)=0,"",ROUND($F389*$G389,2))))</f>
        <v/>
      </c>
      <c r="I389" s="20"/>
      <c r="J389" s="22" t="str">
        <f t="shared" si="12"/>
        <v/>
      </c>
      <c r="K389" s="23" t="str">
        <f t="shared" si="13"/>
        <v/>
      </c>
    </row>
    <row r="390" spans="1:11" x14ac:dyDescent="0.3">
      <c r="A390" s="19"/>
      <c r="B390" s="15"/>
      <c r="C390" s="15"/>
      <c r="D390" s="15"/>
      <c r="E390" s="15"/>
      <c r="F390" s="20"/>
      <c r="G390" s="21"/>
      <c r="H390" s="22" t="str">
        <f>IF($F390="","",IF(OR($E390="",$E390=Settings!$B$4),$F390,IF(N($G390)=0,"",ROUND($F390*$G390,2))))</f>
        <v/>
      </c>
      <c r="I390" s="20"/>
      <c r="J390" s="22" t="str">
        <f t="shared" si="12"/>
        <v/>
      </c>
      <c r="K390" s="23" t="str">
        <f t="shared" si="13"/>
        <v/>
      </c>
    </row>
    <row r="391" spans="1:11" x14ac:dyDescent="0.3">
      <c r="A391" s="19"/>
      <c r="B391" s="15"/>
      <c r="C391" s="15"/>
      <c r="D391" s="15"/>
      <c r="E391" s="15"/>
      <c r="F391" s="20"/>
      <c r="G391" s="21"/>
      <c r="H391" s="22" t="str">
        <f>IF($F391="","",IF(OR($E391="",$E391=Settings!$B$4),$F391,IF(N($G391)=0,"",ROUND($F391*$G391,2))))</f>
        <v/>
      </c>
      <c r="I391" s="20"/>
      <c r="J391" s="22" t="str">
        <f t="shared" si="12"/>
        <v/>
      </c>
      <c r="K391" s="23" t="str">
        <f t="shared" si="13"/>
        <v/>
      </c>
    </row>
    <row r="392" spans="1:11" x14ac:dyDescent="0.3">
      <c r="A392" s="19"/>
      <c r="B392" s="15"/>
      <c r="C392" s="15"/>
      <c r="D392" s="15"/>
      <c r="E392" s="15"/>
      <c r="F392" s="20"/>
      <c r="G392" s="21"/>
      <c r="H392" s="22" t="str">
        <f>IF($F392="","",IF(OR($E392="",$E392=Settings!$B$4),$F392,IF(N($G392)=0,"",ROUND($F392*$G392,2))))</f>
        <v/>
      </c>
      <c r="I392" s="20"/>
      <c r="J392" s="22" t="str">
        <f t="shared" si="12"/>
        <v/>
      </c>
      <c r="K392" s="23" t="str">
        <f t="shared" si="13"/>
        <v/>
      </c>
    </row>
    <row r="393" spans="1:11" x14ac:dyDescent="0.3">
      <c r="A393" s="19"/>
      <c r="B393" s="15"/>
      <c r="C393" s="15"/>
      <c r="D393" s="15"/>
      <c r="E393" s="15"/>
      <c r="F393" s="20"/>
      <c r="G393" s="21"/>
      <c r="H393" s="22" t="str">
        <f>IF($F393="","",IF(OR($E393="",$E393=Settings!$B$4),$F393,IF(N($G393)=0,"",ROUND($F393*$G393,2))))</f>
        <v/>
      </c>
      <c r="I393" s="20"/>
      <c r="J393" s="22" t="str">
        <f t="shared" si="12"/>
        <v/>
      </c>
      <c r="K393" s="23" t="str">
        <f t="shared" si="13"/>
        <v/>
      </c>
    </row>
    <row r="394" spans="1:11" x14ac:dyDescent="0.3">
      <c r="A394" s="19"/>
      <c r="B394" s="15"/>
      <c r="C394" s="15"/>
      <c r="D394" s="15"/>
      <c r="E394" s="15"/>
      <c r="F394" s="20"/>
      <c r="G394" s="21"/>
      <c r="H394" s="22" t="str">
        <f>IF($F394="","",IF(OR($E394="",$E394=Settings!$B$4),$F394,IF(N($G394)=0,"",ROUND($F394*$G394,2))))</f>
        <v/>
      </c>
      <c r="I394" s="20"/>
      <c r="J394" s="22" t="str">
        <f t="shared" si="12"/>
        <v/>
      </c>
      <c r="K394" s="23" t="str">
        <f t="shared" si="13"/>
        <v/>
      </c>
    </row>
    <row r="395" spans="1:11" x14ac:dyDescent="0.3">
      <c r="A395" s="19"/>
      <c r="B395" s="15"/>
      <c r="C395" s="15"/>
      <c r="D395" s="15"/>
      <c r="E395" s="15"/>
      <c r="F395" s="20"/>
      <c r="G395" s="21"/>
      <c r="H395" s="22" t="str">
        <f>IF($F395="","",IF(OR($E395="",$E395=Settings!$B$4),$F395,IF(N($G395)=0,"",ROUND($F395*$G395,2))))</f>
        <v/>
      </c>
      <c r="I395" s="20"/>
      <c r="J395" s="22" t="str">
        <f t="shared" si="12"/>
        <v/>
      </c>
      <c r="K395" s="23" t="str">
        <f t="shared" si="13"/>
        <v/>
      </c>
    </row>
    <row r="396" spans="1:11" x14ac:dyDescent="0.3">
      <c r="A396" s="19"/>
      <c r="B396" s="15"/>
      <c r="C396" s="15"/>
      <c r="D396" s="15"/>
      <c r="E396" s="15"/>
      <c r="F396" s="20"/>
      <c r="G396" s="21"/>
      <c r="H396" s="22" t="str">
        <f>IF($F396="","",IF(OR($E396="",$E396=Settings!$B$4),$F396,IF(N($G396)=0,"",ROUND($F396*$G396,2))))</f>
        <v/>
      </c>
      <c r="I396" s="20"/>
      <c r="J396" s="22" t="str">
        <f t="shared" si="12"/>
        <v/>
      </c>
      <c r="K396" s="23" t="str">
        <f t="shared" si="13"/>
        <v/>
      </c>
    </row>
    <row r="397" spans="1:11" x14ac:dyDescent="0.3">
      <c r="A397" s="19"/>
      <c r="B397" s="15"/>
      <c r="C397" s="15"/>
      <c r="D397" s="15"/>
      <c r="E397" s="15"/>
      <c r="F397" s="20"/>
      <c r="G397" s="21"/>
      <c r="H397" s="22" t="str">
        <f>IF($F397="","",IF(OR($E397="",$E397=Settings!$B$4),$F397,IF(N($G397)=0,"",ROUND($F397*$G397,2))))</f>
        <v/>
      </c>
      <c r="I397" s="20"/>
      <c r="J397" s="22" t="str">
        <f t="shared" si="12"/>
        <v/>
      </c>
      <c r="K397" s="23" t="str">
        <f t="shared" si="13"/>
        <v/>
      </c>
    </row>
    <row r="398" spans="1:11" x14ac:dyDescent="0.3">
      <c r="A398" s="19"/>
      <c r="B398" s="15"/>
      <c r="C398" s="15"/>
      <c r="D398" s="15"/>
      <c r="E398" s="15"/>
      <c r="F398" s="20"/>
      <c r="G398" s="21"/>
      <c r="H398" s="22" t="str">
        <f>IF($F398="","",IF(OR($E398="",$E398=Settings!$B$4),$F398,IF(N($G398)=0,"",ROUND($F398*$G398,2))))</f>
        <v/>
      </c>
      <c r="I398" s="20"/>
      <c r="J398" s="22" t="str">
        <f t="shared" si="12"/>
        <v/>
      </c>
      <c r="K398" s="23" t="str">
        <f t="shared" si="13"/>
        <v/>
      </c>
    </row>
    <row r="399" spans="1:11" x14ac:dyDescent="0.3">
      <c r="A399" s="19"/>
      <c r="B399" s="15"/>
      <c r="C399" s="15"/>
      <c r="D399" s="15"/>
      <c r="E399" s="15"/>
      <c r="F399" s="20"/>
      <c r="G399" s="21"/>
      <c r="H399" s="22" t="str">
        <f>IF($F399="","",IF(OR($E399="",$E399=Settings!$B$4),$F399,IF(N($G399)=0,"",ROUND($F399*$G399,2))))</f>
        <v/>
      </c>
      <c r="I399" s="20"/>
      <c r="J399" s="22" t="str">
        <f t="shared" si="12"/>
        <v/>
      </c>
      <c r="K399" s="23" t="str">
        <f t="shared" si="13"/>
        <v/>
      </c>
    </row>
    <row r="400" spans="1:11" x14ac:dyDescent="0.3">
      <c r="A400" s="19"/>
      <c r="B400" s="15"/>
      <c r="C400" s="15"/>
      <c r="D400" s="15"/>
      <c r="E400" s="15"/>
      <c r="F400" s="20"/>
      <c r="G400" s="21"/>
      <c r="H400" s="22" t="str">
        <f>IF($F400="","",IF(OR($E400="",$E400=Settings!$B$4),$F400,IF(N($G400)=0,"",ROUND($F400*$G400,2))))</f>
        <v/>
      </c>
      <c r="I400" s="20"/>
      <c r="J400" s="22" t="str">
        <f t="shared" si="12"/>
        <v/>
      </c>
      <c r="K400" s="23" t="str">
        <f t="shared" si="13"/>
        <v/>
      </c>
    </row>
    <row r="401" spans="1:11" x14ac:dyDescent="0.3">
      <c r="A401" s="19"/>
      <c r="B401" s="15"/>
      <c r="C401" s="15"/>
      <c r="D401" s="15"/>
      <c r="E401" s="15"/>
      <c r="F401" s="20"/>
      <c r="G401" s="21"/>
      <c r="H401" s="22" t="str">
        <f>IF($F401="","",IF(OR($E401="",$E401=Settings!$B$4),$F401,IF(N($G401)=0,"",ROUND($F401*$G401,2))))</f>
        <v/>
      </c>
      <c r="I401" s="20"/>
      <c r="J401" s="22" t="str">
        <f t="shared" si="12"/>
        <v/>
      </c>
      <c r="K401" s="23" t="str">
        <f t="shared" si="13"/>
        <v/>
      </c>
    </row>
    <row r="402" spans="1:11" x14ac:dyDescent="0.3">
      <c r="A402" s="19"/>
      <c r="B402" s="15"/>
      <c r="C402" s="15"/>
      <c r="D402" s="15"/>
      <c r="E402" s="15"/>
      <c r="F402" s="20"/>
      <c r="G402" s="21"/>
      <c r="H402" s="22" t="str">
        <f>IF($F402="","",IF(OR($E402="",$E402=Settings!$B$4),$F402,IF(N($G402)=0,"",ROUND($F402*$G402,2))))</f>
        <v/>
      </c>
      <c r="I402" s="20"/>
      <c r="J402" s="22" t="str">
        <f t="shared" si="12"/>
        <v/>
      </c>
      <c r="K402" s="23" t="str">
        <f t="shared" si="13"/>
        <v/>
      </c>
    </row>
    <row r="403" spans="1:11" x14ac:dyDescent="0.3">
      <c r="A403" s="19"/>
      <c r="B403" s="15"/>
      <c r="C403" s="15"/>
      <c r="D403" s="15"/>
      <c r="E403" s="15"/>
      <c r="F403" s="20"/>
      <c r="G403" s="21"/>
      <c r="H403" s="22" t="str">
        <f>IF($F403="","",IF(OR($E403="",$E403=Settings!$B$4),$F403,IF(N($G403)=0,"",ROUND($F403*$G403,2))))</f>
        <v/>
      </c>
      <c r="I403" s="20"/>
      <c r="J403" s="22" t="str">
        <f t="shared" si="12"/>
        <v/>
      </c>
      <c r="K403" s="23" t="str">
        <f t="shared" si="13"/>
        <v/>
      </c>
    </row>
    <row r="404" spans="1:11" x14ac:dyDescent="0.3">
      <c r="A404" s="19"/>
      <c r="B404" s="15"/>
      <c r="C404" s="15"/>
      <c r="D404" s="15"/>
      <c r="E404" s="15"/>
      <c r="F404" s="20"/>
      <c r="G404" s="21"/>
      <c r="H404" s="22" t="str">
        <f>IF($F404="","",IF(OR($E404="",$E404=Settings!$B$4),$F404,IF(N($G404)=0,"",ROUND($F404*$G404,2))))</f>
        <v/>
      </c>
      <c r="I404" s="20"/>
      <c r="J404" s="22" t="str">
        <f t="shared" si="12"/>
        <v/>
      </c>
      <c r="K404" s="23" t="str">
        <f t="shared" si="13"/>
        <v/>
      </c>
    </row>
    <row r="405" spans="1:11" x14ac:dyDescent="0.3">
      <c r="A405" s="19"/>
      <c r="B405" s="15"/>
      <c r="C405" s="15"/>
      <c r="D405" s="15"/>
      <c r="E405" s="15"/>
      <c r="F405" s="20"/>
      <c r="G405" s="21"/>
      <c r="H405" s="22" t="str">
        <f>IF($F405="","",IF(OR($E405="",$E405=Settings!$B$4),$F405,IF(N($G405)=0,"",ROUND($F405*$G405,2))))</f>
        <v/>
      </c>
      <c r="I405" s="20"/>
      <c r="J405" s="22" t="str">
        <f t="shared" si="12"/>
        <v/>
      </c>
      <c r="K405" s="23" t="str">
        <f t="shared" si="13"/>
        <v/>
      </c>
    </row>
    <row r="406" spans="1:11" x14ac:dyDescent="0.3">
      <c r="A406" s="19"/>
      <c r="B406" s="15"/>
      <c r="C406" s="15"/>
      <c r="D406" s="15"/>
      <c r="E406" s="15"/>
      <c r="F406" s="20"/>
      <c r="G406" s="21"/>
      <c r="H406" s="22" t="str">
        <f>IF($F406="","",IF(OR($E406="",$E406=Settings!$B$4),$F406,IF(N($G406)=0,"",ROUND($F406*$G406,2))))</f>
        <v/>
      </c>
      <c r="I406" s="20"/>
      <c r="J406" s="22" t="str">
        <f t="shared" si="12"/>
        <v/>
      </c>
      <c r="K406" s="23" t="str">
        <f t="shared" si="13"/>
        <v/>
      </c>
    </row>
    <row r="407" spans="1:11" x14ac:dyDescent="0.3">
      <c r="A407" s="19"/>
      <c r="B407" s="15"/>
      <c r="C407" s="15"/>
      <c r="D407" s="15"/>
      <c r="E407" s="15"/>
      <c r="F407" s="20"/>
      <c r="G407" s="21"/>
      <c r="H407" s="22" t="str">
        <f>IF($F407="","",IF(OR($E407="",$E407=Settings!$B$4),$F407,IF(N($G407)=0,"",ROUND($F407*$G407,2))))</f>
        <v/>
      </c>
      <c r="I407" s="20"/>
      <c r="J407" s="22" t="str">
        <f t="shared" si="12"/>
        <v/>
      </c>
      <c r="K407" s="23" t="str">
        <f t="shared" si="13"/>
        <v/>
      </c>
    </row>
    <row r="408" spans="1:11" x14ac:dyDescent="0.3">
      <c r="A408" s="19"/>
      <c r="B408" s="15"/>
      <c r="C408" s="15"/>
      <c r="D408" s="15"/>
      <c r="E408" s="15"/>
      <c r="F408" s="20"/>
      <c r="G408" s="21"/>
      <c r="H408" s="22" t="str">
        <f>IF($F408="","",IF(OR($E408="",$E408=Settings!$B$4),$F408,IF(N($G408)=0,"",ROUND($F408*$G408,2))))</f>
        <v/>
      </c>
      <c r="I408" s="20"/>
      <c r="J408" s="22" t="str">
        <f t="shared" si="12"/>
        <v/>
      </c>
      <c r="K408" s="23" t="str">
        <f t="shared" si="13"/>
        <v/>
      </c>
    </row>
    <row r="409" spans="1:11" x14ac:dyDescent="0.3">
      <c r="A409" s="19"/>
      <c r="B409" s="15"/>
      <c r="C409" s="15"/>
      <c r="D409" s="15"/>
      <c r="E409" s="15"/>
      <c r="F409" s="20"/>
      <c r="G409" s="21"/>
      <c r="H409" s="22" t="str">
        <f>IF($F409="","",IF(OR($E409="",$E409=Settings!$B$4),$F409,IF(N($G409)=0,"",ROUND($F409*$G409,2))))</f>
        <v/>
      </c>
      <c r="I409" s="20"/>
      <c r="J409" s="22" t="str">
        <f t="shared" si="12"/>
        <v/>
      </c>
      <c r="K409" s="23" t="str">
        <f t="shared" si="13"/>
        <v/>
      </c>
    </row>
    <row r="410" spans="1:11" x14ac:dyDescent="0.3">
      <c r="A410" s="19"/>
      <c r="B410" s="15"/>
      <c r="C410" s="15"/>
      <c r="D410" s="15"/>
      <c r="E410" s="15"/>
      <c r="F410" s="20"/>
      <c r="G410" s="21"/>
      <c r="H410" s="22" t="str">
        <f>IF($F410="","",IF(OR($E410="",$E410=Settings!$B$4),$F410,IF(N($G410)=0,"",ROUND($F410*$G410,2))))</f>
        <v/>
      </c>
      <c r="I410" s="20"/>
      <c r="J410" s="22" t="str">
        <f t="shared" si="12"/>
        <v/>
      </c>
      <c r="K410" s="23" t="str">
        <f t="shared" si="13"/>
        <v/>
      </c>
    </row>
    <row r="411" spans="1:11" x14ac:dyDescent="0.3">
      <c r="A411" s="19"/>
      <c r="B411" s="15"/>
      <c r="C411" s="15"/>
      <c r="D411" s="15"/>
      <c r="E411" s="15"/>
      <c r="F411" s="20"/>
      <c r="G411" s="21"/>
      <c r="H411" s="22" t="str">
        <f>IF($F411="","",IF(OR($E411="",$E411=Settings!$B$4),$F411,IF(N($G411)=0,"",ROUND($F411*$G411,2))))</f>
        <v/>
      </c>
      <c r="I411" s="20"/>
      <c r="J411" s="22" t="str">
        <f t="shared" si="12"/>
        <v/>
      </c>
      <c r="K411" s="23" t="str">
        <f t="shared" si="13"/>
        <v/>
      </c>
    </row>
    <row r="412" spans="1:11" x14ac:dyDescent="0.3">
      <c r="A412" s="19"/>
      <c r="B412" s="15"/>
      <c r="C412" s="15"/>
      <c r="D412" s="15"/>
      <c r="E412" s="15"/>
      <c r="F412" s="20"/>
      <c r="G412" s="21"/>
      <c r="H412" s="22" t="str">
        <f>IF($F412="","",IF(OR($E412="",$E412=Settings!$B$4),$F412,IF(N($G412)=0,"",ROUND($F412*$G412,2))))</f>
        <v/>
      </c>
      <c r="I412" s="20"/>
      <c r="J412" s="22" t="str">
        <f t="shared" si="12"/>
        <v/>
      </c>
      <c r="K412" s="23" t="str">
        <f t="shared" si="13"/>
        <v/>
      </c>
    </row>
    <row r="413" spans="1:11" x14ac:dyDescent="0.3">
      <c r="A413" s="19"/>
      <c r="B413" s="15"/>
      <c r="C413" s="15"/>
      <c r="D413" s="15"/>
      <c r="E413" s="15"/>
      <c r="F413" s="20"/>
      <c r="G413" s="21"/>
      <c r="H413" s="22" t="str">
        <f>IF($F413="","",IF(OR($E413="",$E413=Settings!$B$4),$F413,IF(N($G413)=0,"",ROUND($F413*$G413,2))))</f>
        <v/>
      </c>
      <c r="I413" s="20"/>
      <c r="J413" s="22" t="str">
        <f t="shared" si="12"/>
        <v/>
      </c>
      <c r="K413" s="23" t="str">
        <f t="shared" si="13"/>
        <v/>
      </c>
    </row>
    <row r="414" spans="1:11" x14ac:dyDescent="0.3">
      <c r="A414" s="19"/>
      <c r="B414" s="15"/>
      <c r="C414" s="15"/>
      <c r="D414" s="15"/>
      <c r="E414" s="15"/>
      <c r="F414" s="20"/>
      <c r="G414" s="21"/>
      <c r="H414" s="22" t="str">
        <f>IF($F414="","",IF(OR($E414="",$E414=Settings!$B$4),$F414,IF(N($G414)=0,"",ROUND($F414*$G414,2))))</f>
        <v/>
      </c>
      <c r="I414" s="20"/>
      <c r="J414" s="22" t="str">
        <f t="shared" si="12"/>
        <v/>
      </c>
      <c r="K414" s="23" t="str">
        <f t="shared" si="13"/>
        <v/>
      </c>
    </row>
    <row r="415" spans="1:11" x14ac:dyDescent="0.3">
      <c r="A415" s="19"/>
      <c r="B415" s="15"/>
      <c r="C415" s="15"/>
      <c r="D415" s="15"/>
      <c r="E415" s="15"/>
      <c r="F415" s="20"/>
      <c r="G415" s="21"/>
      <c r="H415" s="22" t="str">
        <f>IF($F415="","",IF(OR($E415="",$E415=Settings!$B$4),$F415,IF(N($G415)=0,"",ROUND($F415*$G415,2))))</f>
        <v/>
      </c>
      <c r="I415" s="20"/>
      <c r="J415" s="22" t="str">
        <f t="shared" si="12"/>
        <v/>
      </c>
      <c r="K415" s="23" t="str">
        <f t="shared" si="13"/>
        <v/>
      </c>
    </row>
    <row r="416" spans="1:11" x14ac:dyDescent="0.3">
      <c r="A416" s="19"/>
      <c r="B416" s="15"/>
      <c r="C416" s="15"/>
      <c r="D416" s="15"/>
      <c r="E416" s="15"/>
      <c r="F416" s="20"/>
      <c r="G416" s="21"/>
      <c r="H416" s="22" t="str">
        <f>IF($F416="","",IF(OR($E416="",$E416=Settings!$B$4),$F416,IF(N($G416)=0,"",ROUND($F416*$G416,2))))</f>
        <v/>
      </c>
      <c r="I416" s="20"/>
      <c r="J416" s="22" t="str">
        <f t="shared" si="12"/>
        <v/>
      </c>
      <c r="K416" s="23" t="str">
        <f t="shared" si="13"/>
        <v/>
      </c>
    </row>
    <row r="417" spans="1:11" x14ac:dyDescent="0.3">
      <c r="A417" s="19"/>
      <c r="B417" s="15"/>
      <c r="C417" s="15"/>
      <c r="D417" s="15"/>
      <c r="E417" s="15"/>
      <c r="F417" s="20"/>
      <c r="G417" s="21"/>
      <c r="H417" s="22" t="str">
        <f>IF($F417="","",IF(OR($E417="",$E417=Settings!$B$4),$F417,IF(N($G417)=0,"",ROUND($F417*$G417,2))))</f>
        <v/>
      </c>
      <c r="I417" s="20"/>
      <c r="J417" s="22" t="str">
        <f t="shared" si="12"/>
        <v/>
      </c>
      <c r="K417" s="23" t="str">
        <f t="shared" si="13"/>
        <v/>
      </c>
    </row>
    <row r="418" spans="1:11" x14ac:dyDescent="0.3">
      <c r="A418" s="19"/>
      <c r="B418" s="15"/>
      <c r="C418" s="15"/>
      <c r="D418" s="15"/>
      <c r="E418" s="15"/>
      <c r="F418" s="20"/>
      <c r="G418" s="21"/>
      <c r="H418" s="22" t="str">
        <f>IF($F418="","",IF(OR($E418="",$E418=Settings!$B$4),$F418,IF(N($G418)=0,"",ROUND($F418*$G418,2))))</f>
        <v/>
      </c>
      <c r="I418" s="20"/>
      <c r="J418" s="22" t="str">
        <f t="shared" si="12"/>
        <v/>
      </c>
      <c r="K418" s="23" t="str">
        <f t="shared" si="13"/>
        <v/>
      </c>
    </row>
    <row r="419" spans="1:11" x14ac:dyDescent="0.3">
      <c r="A419" s="19"/>
      <c r="B419" s="15"/>
      <c r="C419" s="15"/>
      <c r="D419" s="15"/>
      <c r="E419" s="15"/>
      <c r="F419" s="20"/>
      <c r="G419" s="21"/>
      <c r="H419" s="22" t="str">
        <f>IF($F419="","",IF(OR($E419="",$E419=Settings!$B$4),$F419,IF(N($G419)=0,"",ROUND($F419*$G419,2))))</f>
        <v/>
      </c>
      <c r="I419" s="20"/>
      <c r="J419" s="22" t="str">
        <f t="shared" si="12"/>
        <v/>
      </c>
      <c r="K419" s="23" t="str">
        <f t="shared" si="13"/>
        <v/>
      </c>
    </row>
    <row r="420" spans="1:11" x14ac:dyDescent="0.3">
      <c r="A420" s="19"/>
      <c r="B420" s="15"/>
      <c r="C420" s="15"/>
      <c r="D420" s="15"/>
      <c r="E420" s="15"/>
      <c r="F420" s="20"/>
      <c r="G420" s="21"/>
      <c r="H420" s="22" t="str">
        <f>IF($F420="","",IF(OR($E420="",$E420=Settings!$B$4),$F420,IF(N($G420)=0,"",ROUND($F420*$G420,2))))</f>
        <v/>
      </c>
      <c r="I420" s="20"/>
      <c r="J420" s="22" t="str">
        <f t="shared" si="12"/>
        <v/>
      </c>
      <c r="K420" s="23" t="str">
        <f t="shared" si="13"/>
        <v/>
      </c>
    </row>
    <row r="421" spans="1:11" x14ac:dyDescent="0.3">
      <c r="A421" s="19"/>
      <c r="B421" s="15"/>
      <c r="C421" s="15"/>
      <c r="D421" s="15"/>
      <c r="E421" s="15"/>
      <c r="F421" s="20"/>
      <c r="G421" s="21"/>
      <c r="H421" s="22" t="str">
        <f>IF($F421="","",IF(OR($E421="",$E421=Settings!$B$4),$F421,IF(N($G421)=0,"",ROUND($F421*$G421,2))))</f>
        <v/>
      </c>
      <c r="I421" s="20"/>
      <c r="J421" s="22" t="str">
        <f t="shared" si="12"/>
        <v/>
      </c>
      <c r="K421" s="23" t="str">
        <f t="shared" si="13"/>
        <v/>
      </c>
    </row>
    <row r="422" spans="1:11" x14ac:dyDescent="0.3">
      <c r="A422" s="19"/>
      <c r="B422" s="15"/>
      <c r="C422" s="15"/>
      <c r="D422" s="15"/>
      <c r="E422" s="15"/>
      <c r="F422" s="20"/>
      <c r="G422" s="21"/>
      <c r="H422" s="22" t="str">
        <f>IF($F422="","",IF(OR($E422="",$E422=Settings!$B$4),$F422,IF(N($G422)=0,"",ROUND($F422*$G422,2))))</f>
        <v/>
      </c>
      <c r="I422" s="20"/>
      <c r="J422" s="22" t="str">
        <f t="shared" si="12"/>
        <v/>
      </c>
      <c r="K422" s="23" t="str">
        <f t="shared" si="13"/>
        <v/>
      </c>
    </row>
    <row r="423" spans="1:11" x14ac:dyDescent="0.3">
      <c r="A423" s="19"/>
      <c r="B423" s="15"/>
      <c r="C423" s="15"/>
      <c r="D423" s="15"/>
      <c r="E423" s="15"/>
      <c r="F423" s="20"/>
      <c r="G423" s="21"/>
      <c r="H423" s="22" t="str">
        <f>IF($F423="","",IF(OR($E423="",$E423=Settings!$B$4),$F423,IF(N($G423)=0,"",ROUND($F423*$G423,2))))</f>
        <v/>
      </c>
      <c r="I423" s="20"/>
      <c r="J423" s="22" t="str">
        <f t="shared" si="12"/>
        <v/>
      </c>
      <c r="K423" s="23" t="str">
        <f t="shared" si="13"/>
        <v/>
      </c>
    </row>
    <row r="424" spans="1:11" x14ac:dyDescent="0.3">
      <c r="A424" s="19"/>
      <c r="B424" s="15"/>
      <c r="C424" s="15"/>
      <c r="D424" s="15"/>
      <c r="E424" s="15"/>
      <c r="F424" s="20"/>
      <c r="G424" s="21"/>
      <c r="H424" s="22" t="str">
        <f>IF($F424="","",IF(OR($E424="",$E424=Settings!$B$4),$F424,IF(N($G424)=0,"",ROUND($F424*$G424,2))))</f>
        <v/>
      </c>
      <c r="I424" s="20"/>
      <c r="J424" s="22" t="str">
        <f t="shared" si="12"/>
        <v/>
      </c>
      <c r="K424" s="23" t="str">
        <f t="shared" si="13"/>
        <v/>
      </c>
    </row>
    <row r="425" spans="1:11" x14ac:dyDescent="0.3">
      <c r="A425" s="19"/>
      <c r="B425" s="15"/>
      <c r="C425" s="15"/>
      <c r="D425" s="15"/>
      <c r="E425" s="15"/>
      <c r="F425" s="20"/>
      <c r="G425" s="21"/>
      <c r="H425" s="22" t="str">
        <f>IF($F425="","",IF(OR($E425="",$E425=Settings!$B$4),$F425,IF(N($G425)=0,"",ROUND($F425*$G425,2))))</f>
        <v/>
      </c>
      <c r="I425" s="20"/>
      <c r="J425" s="22" t="str">
        <f t="shared" si="12"/>
        <v/>
      </c>
      <c r="K425" s="23" t="str">
        <f t="shared" si="13"/>
        <v/>
      </c>
    </row>
    <row r="426" spans="1:11" x14ac:dyDescent="0.3">
      <c r="A426" s="19"/>
      <c r="B426" s="15"/>
      <c r="C426" s="15"/>
      <c r="D426" s="15"/>
      <c r="E426" s="15"/>
      <c r="F426" s="20"/>
      <c r="G426" s="21"/>
      <c r="H426" s="22" t="str">
        <f>IF($F426="","",IF(OR($E426="",$E426=Settings!$B$4),$F426,IF(N($G426)=0,"",ROUND($F426*$G426,2))))</f>
        <v/>
      </c>
      <c r="I426" s="20"/>
      <c r="J426" s="22" t="str">
        <f t="shared" si="12"/>
        <v/>
      </c>
      <c r="K426" s="23" t="str">
        <f t="shared" si="13"/>
        <v/>
      </c>
    </row>
    <row r="427" spans="1:11" x14ac:dyDescent="0.3">
      <c r="A427" s="19"/>
      <c r="B427" s="15"/>
      <c r="C427" s="15"/>
      <c r="D427" s="15"/>
      <c r="E427" s="15"/>
      <c r="F427" s="20"/>
      <c r="G427" s="21"/>
      <c r="H427" s="22" t="str">
        <f>IF($F427="","",IF(OR($E427="",$E427=Settings!$B$4),$F427,IF(N($G427)=0,"",ROUND($F427*$G427,2))))</f>
        <v/>
      </c>
      <c r="I427" s="20"/>
      <c r="J427" s="22" t="str">
        <f t="shared" si="12"/>
        <v/>
      </c>
      <c r="K427" s="23" t="str">
        <f t="shared" si="13"/>
        <v/>
      </c>
    </row>
    <row r="428" spans="1:11" x14ac:dyDescent="0.3">
      <c r="A428" s="19"/>
      <c r="B428" s="15"/>
      <c r="C428" s="15"/>
      <c r="D428" s="15"/>
      <c r="E428" s="15"/>
      <c r="F428" s="20"/>
      <c r="G428" s="21"/>
      <c r="H428" s="22" t="str">
        <f>IF($F428="","",IF(OR($E428="",$E428=Settings!$B$4),$F428,IF(N($G428)=0,"",ROUND($F428*$G428,2))))</f>
        <v/>
      </c>
      <c r="I428" s="20"/>
      <c r="J428" s="22" t="str">
        <f t="shared" si="12"/>
        <v/>
      </c>
      <c r="K428" s="23" t="str">
        <f t="shared" si="13"/>
        <v/>
      </c>
    </row>
    <row r="429" spans="1:11" x14ac:dyDescent="0.3">
      <c r="A429" s="19"/>
      <c r="B429" s="15"/>
      <c r="C429" s="15"/>
      <c r="D429" s="15"/>
      <c r="E429" s="15"/>
      <c r="F429" s="20"/>
      <c r="G429" s="21"/>
      <c r="H429" s="22" t="str">
        <f>IF($F429="","",IF(OR($E429="",$E429=Settings!$B$4),$F429,IF(N($G429)=0,"",ROUND($F429*$G429,2))))</f>
        <v/>
      </c>
      <c r="I429" s="20"/>
      <c r="J429" s="22" t="str">
        <f t="shared" si="12"/>
        <v/>
      </c>
      <c r="K429" s="23" t="str">
        <f t="shared" si="13"/>
        <v/>
      </c>
    </row>
    <row r="430" spans="1:11" x14ac:dyDescent="0.3">
      <c r="A430" s="19"/>
      <c r="B430" s="15"/>
      <c r="C430" s="15"/>
      <c r="D430" s="15"/>
      <c r="E430" s="15"/>
      <c r="F430" s="20"/>
      <c r="G430" s="21"/>
      <c r="H430" s="22" t="str">
        <f>IF($F430="","",IF(OR($E430="",$E430=Settings!$B$4),$F430,IF(N($G430)=0,"",ROUND($F430*$G430,2))))</f>
        <v/>
      </c>
      <c r="I430" s="20"/>
      <c r="J430" s="22" t="str">
        <f t="shared" si="12"/>
        <v/>
      </c>
      <c r="K430" s="23" t="str">
        <f t="shared" si="13"/>
        <v/>
      </c>
    </row>
    <row r="431" spans="1:11" x14ac:dyDescent="0.3">
      <c r="A431" s="19"/>
      <c r="B431" s="15"/>
      <c r="C431" s="15"/>
      <c r="D431" s="15"/>
      <c r="E431" s="15"/>
      <c r="F431" s="20"/>
      <c r="G431" s="21"/>
      <c r="H431" s="22" t="str">
        <f>IF($F431="","",IF(OR($E431="",$E431=Settings!$B$4),$F431,IF(N($G431)=0,"",ROUND($F431*$G431,2))))</f>
        <v/>
      </c>
      <c r="I431" s="20"/>
      <c r="J431" s="22" t="str">
        <f t="shared" si="12"/>
        <v/>
      </c>
      <c r="K431" s="23" t="str">
        <f t="shared" si="13"/>
        <v/>
      </c>
    </row>
    <row r="432" spans="1:11" x14ac:dyDescent="0.3">
      <c r="A432" s="19"/>
      <c r="B432" s="15"/>
      <c r="C432" s="15"/>
      <c r="D432" s="15"/>
      <c r="E432" s="15"/>
      <c r="F432" s="20"/>
      <c r="G432" s="21"/>
      <c r="H432" s="22" t="str">
        <f>IF($F432="","",IF(OR($E432="",$E432=Settings!$B$4),$F432,IF(N($G432)=0,"",ROUND($F432*$G432,2))))</f>
        <v/>
      </c>
      <c r="I432" s="20"/>
      <c r="J432" s="22" t="str">
        <f t="shared" si="12"/>
        <v/>
      </c>
      <c r="K432" s="23" t="str">
        <f t="shared" si="13"/>
        <v/>
      </c>
    </row>
    <row r="433" spans="1:11" x14ac:dyDescent="0.3">
      <c r="A433" s="19"/>
      <c r="B433" s="15"/>
      <c r="C433" s="15"/>
      <c r="D433" s="15"/>
      <c r="E433" s="15"/>
      <c r="F433" s="20"/>
      <c r="G433" s="21"/>
      <c r="H433" s="22" t="str">
        <f>IF($F433="","",IF(OR($E433="",$E433=Settings!$B$4),$F433,IF(N($G433)=0,"",ROUND($F433*$G433,2))))</f>
        <v/>
      </c>
      <c r="I433" s="20"/>
      <c r="J433" s="22" t="str">
        <f t="shared" si="12"/>
        <v/>
      </c>
      <c r="K433" s="23" t="str">
        <f t="shared" si="13"/>
        <v/>
      </c>
    </row>
    <row r="434" spans="1:11" x14ac:dyDescent="0.3">
      <c r="A434" s="19"/>
      <c r="B434" s="15"/>
      <c r="C434" s="15"/>
      <c r="D434" s="15"/>
      <c r="E434" s="15"/>
      <c r="F434" s="20"/>
      <c r="G434" s="21"/>
      <c r="H434" s="22" t="str">
        <f>IF($F434="","",IF(OR($E434="",$E434=Settings!$B$4),$F434,IF(N($G434)=0,"",ROUND($F434*$G434,2))))</f>
        <v/>
      </c>
      <c r="I434" s="20"/>
      <c r="J434" s="22" t="str">
        <f t="shared" si="12"/>
        <v/>
      </c>
      <c r="K434" s="23" t="str">
        <f t="shared" si="13"/>
        <v/>
      </c>
    </row>
    <row r="435" spans="1:11" x14ac:dyDescent="0.3">
      <c r="A435" s="19"/>
      <c r="B435" s="15"/>
      <c r="C435" s="15"/>
      <c r="D435" s="15"/>
      <c r="E435" s="15"/>
      <c r="F435" s="20"/>
      <c r="G435" s="21"/>
      <c r="H435" s="22" t="str">
        <f>IF($F435="","",IF(OR($E435="",$E435=Settings!$B$4),$F435,IF(N($G435)=0,"",ROUND($F435*$G435,2))))</f>
        <v/>
      </c>
      <c r="I435" s="20"/>
      <c r="J435" s="22" t="str">
        <f t="shared" si="12"/>
        <v/>
      </c>
      <c r="K435" s="23" t="str">
        <f t="shared" si="13"/>
        <v/>
      </c>
    </row>
    <row r="436" spans="1:11" x14ac:dyDescent="0.3">
      <c r="A436" s="19"/>
      <c r="B436" s="15"/>
      <c r="C436" s="15"/>
      <c r="D436" s="15"/>
      <c r="E436" s="15"/>
      <c r="F436" s="20"/>
      <c r="G436" s="21"/>
      <c r="H436" s="22" t="str">
        <f>IF($F436="","",IF(OR($E436="",$E436=Settings!$B$4),$F436,IF(N($G436)=0,"",ROUND($F436*$G436,2))))</f>
        <v/>
      </c>
      <c r="I436" s="20"/>
      <c r="J436" s="22" t="str">
        <f t="shared" si="12"/>
        <v/>
      </c>
      <c r="K436" s="23" t="str">
        <f t="shared" si="13"/>
        <v/>
      </c>
    </row>
    <row r="437" spans="1:11" x14ac:dyDescent="0.3">
      <c r="A437" s="19"/>
      <c r="B437" s="15"/>
      <c r="C437" s="15"/>
      <c r="D437" s="15"/>
      <c r="E437" s="15"/>
      <c r="F437" s="20"/>
      <c r="G437" s="21"/>
      <c r="H437" s="22" t="str">
        <f>IF($F437="","",IF(OR($E437="",$E437=Settings!$B$4),$F437,IF(N($G437)=0,"",ROUND($F437*$G437,2))))</f>
        <v/>
      </c>
      <c r="I437" s="20"/>
      <c r="J437" s="22" t="str">
        <f t="shared" si="12"/>
        <v/>
      </c>
      <c r="K437" s="23" t="str">
        <f t="shared" si="13"/>
        <v/>
      </c>
    </row>
    <row r="438" spans="1:11" x14ac:dyDescent="0.3">
      <c r="A438" s="19"/>
      <c r="B438" s="15"/>
      <c r="C438" s="15"/>
      <c r="D438" s="15"/>
      <c r="E438" s="15"/>
      <c r="F438" s="20"/>
      <c r="G438" s="21"/>
      <c r="H438" s="22" t="str">
        <f>IF($F438="","",IF(OR($E438="",$E438=Settings!$B$4),$F438,IF(N($G438)=0,"",ROUND($F438*$G438,2))))</f>
        <v/>
      </c>
      <c r="I438" s="20"/>
      <c r="J438" s="22" t="str">
        <f t="shared" si="12"/>
        <v/>
      </c>
      <c r="K438" s="23" t="str">
        <f t="shared" si="13"/>
        <v/>
      </c>
    </row>
    <row r="439" spans="1:11" x14ac:dyDescent="0.3">
      <c r="A439" s="19"/>
      <c r="B439" s="15"/>
      <c r="C439" s="15"/>
      <c r="D439" s="15"/>
      <c r="E439" s="15"/>
      <c r="F439" s="20"/>
      <c r="G439" s="21"/>
      <c r="H439" s="22" t="str">
        <f>IF($F439="","",IF(OR($E439="",$E439=Settings!$B$4),$F439,IF(N($G439)=0,"",ROUND($F439*$G439,2))))</f>
        <v/>
      </c>
      <c r="I439" s="20"/>
      <c r="J439" s="22" t="str">
        <f t="shared" si="12"/>
        <v/>
      </c>
      <c r="K439" s="23" t="str">
        <f t="shared" si="13"/>
        <v/>
      </c>
    </row>
    <row r="440" spans="1:11" x14ac:dyDescent="0.3">
      <c r="A440" s="19"/>
      <c r="B440" s="15"/>
      <c r="C440" s="15"/>
      <c r="D440" s="15"/>
      <c r="E440" s="15"/>
      <c r="F440" s="20"/>
      <c r="G440" s="21"/>
      <c r="H440" s="22" t="str">
        <f>IF($F440="","",IF(OR($E440="",$E440=Settings!$B$4),$F440,IF(N($G440)=0,"",ROUND($F440*$G440,2))))</f>
        <v/>
      </c>
      <c r="I440" s="20"/>
      <c r="J440" s="22" t="str">
        <f t="shared" si="12"/>
        <v/>
      </c>
      <c r="K440" s="23" t="str">
        <f t="shared" si="13"/>
        <v/>
      </c>
    </row>
    <row r="441" spans="1:11" x14ac:dyDescent="0.3">
      <c r="A441" s="19"/>
      <c r="B441" s="15"/>
      <c r="C441" s="15"/>
      <c r="D441" s="15"/>
      <c r="E441" s="15"/>
      <c r="F441" s="20"/>
      <c r="G441" s="21"/>
      <c r="H441" s="22" t="str">
        <f>IF($F441="","",IF(OR($E441="",$E441=Settings!$B$4),$F441,IF(N($G441)=0,"",ROUND($F441*$G441,2))))</f>
        <v/>
      </c>
      <c r="I441" s="20"/>
      <c r="J441" s="22" t="str">
        <f t="shared" si="12"/>
        <v/>
      </c>
      <c r="K441" s="23" t="str">
        <f t="shared" si="13"/>
        <v/>
      </c>
    </row>
    <row r="442" spans="1:11" x14ac:dyDescent="0.3">
      <c r="A442" s="19"/>
      <c r="B442" s="15"/>
      <c r="C442" s="15"/>
      <c r="D442" s="15"/>
      <c r="E442" s="15"/>
      <c r="F442" s="20"/>
      <c r="G442" s="21"/>
      <c r="H442" s="22" t="str">
        <f>IF($F442="","",IF(OR($E442="",$E442=Settings!$B$4),$F442,IF(N($G442)=0,"",ROUND($F442*$G442,2))))</f>
        <v/>
      </c>
      <c r="I442" s="20"/>
      <c r="J442" s="22" t="str">
        <f t="shared" si="12"/>
        <v/>
      </c>
      <c r="K442" s="23" t="str">
        <f t="shared" si="13"/>
        <v/>
      </c>
    </row>
    <row r="443" spans="1:11" x14ac:dyDescent="0.3">
      <c r="A443" s="19"/>
      <c r="B443" s="15"/>
      <c r="C443" s="15"/>
      <c r="D443" s="15"/>
      <c r="E443" s="15"/>
      <c r="F443" s="20"/>
      <c r="G443" s="21"/>
      <c r="H443" s="22" t="str">
        <f>IF($F443="","",IF(OR($E443="",$E443=Settings!$B$4),$F443,IF(N($G443)=0,"",ROUND($F443*$G443,2))))</f>
        <v/>
      </c>
      <c r="I443" s="20"/>
      <c r="J443" s="22" t="str">
        <f t="shared" si="12"/>
        <v/>
      </c>
      <c r="K443" s="23" t="str">
        <f t="shared" si="13"/>
        <v/>
      </c>
    </row>
    <row r="444" spans="1:11" x14ac:dyDescent="0.3">
      <c r="A444" s="19"/>
      <c r="B444" s="15"/>
      <c r="C444" s="15"/>
      <c r="D444" s="15"/>
      <c r="E444" s="15"/>
      <c r="F444" s="20"/>
      <c r="G444" s="21"/>
      <c r="H444" s="22" t="str">
        <f>IF($F444="","",IF(OR($E444="",$E444=Settings!$B$4),$F444,IF(N($G444)=0,"",ROUND($F444*$G444,2))))</f>
        <v/>
      </c>
      <c r="I444" s="20"/>
      <c r="J444" s="22" t="str">
        <f t="shared" si="12"/>
        <v/>
      </c>
      <c r="K444" s="23" t="str">
        <f t="shared" si="13"/>
        <v/>
      </c>
    </row>
    <row r="445" spans="1:11" x14ac:dyDescent="0.3">
      <c r="A445" s="19"/>
      <c r="B445" s="15"/>
      <c r="C445" s="15"/>
      <c r="D445" s="15"/>
      <c r="E445" s="15"/>
      <c r="F445" s="20"/>
      <c r="G445" s="21"/>
      <c r="H445" s="22" t="str">
        <f>IF($F445="","",IF(OR($E445="",$E445=Settings!$B$4),$F445,IF(N($G445)=0,"",ROUND($F445*$G445,2))))</f>
        <v/>
      </c>
      <c r="I445" s="20"/>
      <c r="J445" s="22" t="str">
        <f t="shared" si="12"/>
        <v/>
      </c>
      <c r="K445" s="23" t="str">
        <f t="shared" si="13"/>
        <v/>
      </c>
    </row>
    <row r="446" spans="1:11" x14ac:dyDescent="0.3">
      <c r="A446" s="19"/>
      <c r="B446" s="15"/>
      <c r="C446" s="15"/>
      <c r="D446" s="15"/>
      <c r="E446" s="15"/>
      <c r="F446" s="20"/>
      <c r="G446" s="21"/>
      <c r="H446" s="22" t="str">
        <f>IF($F446="","",IF(OR($E446="",$E446=Settings!$B$4),$F446,IF(N($G446)=0,"",ROUND($F446*$G446,2))))</f>
        <v/>
      </c>
      <c r="I446" s="20"/>
      <c r="J446" s="22" t="str">
        <f t="shared" si="12"/>
        <v/>
      </c>
      <c r="K446" s="23" t="str">
        <f t="shared" si="13"/>
        <v/>
      </c>
    </row>
    <row r="447" spans="1:11" x14ac:dyDescent="0.3">
      <c r="A447" s="19"/>
      <c r="B447" s="15"/>
      <c r="C447" s="15"/>
      <c r="D447" s="15"/>
      <c r="E447" s="15"/>
      <c r="F447" s="20"/>
      <c r="G447" s="21"/>
      <c r="H447" s="22" t="str">
        <f>IF($F447="","",IF(OR($E447="",$E447=Settings!$B$4),$F447,IF(N($G447)=0,"",ROUND($F447*$G447,2))))</f>
        <v/>
      </c>
      <c r="I447" s="20"/>
      <c r="J447" s="22" t="str">
        <f t="shared" si="12"/>
        <v/>
      </c>
      <c r="K447" s="23" t="str">
        <f t="shared" si="13"/>
        <v/>
      </c>
    </row>
    <row r="448" spans="1:11" x14ac:dyDescent="0.3">
      <c r="A448" s="19"/>
      <c r="B448" s="15"/>
      <c r="C448" s="15"/>
      <c r="D448" s="15"/>
      <c r="E448" s="15"/>
      <c r="F448" s="20"/>
      <c r="G448" s="21"/>
      <c r="H448" s="22" t="str">
        <f>IF($F448="","",IF(OR($E448="",$E448=Settings!$B$4),$F448,IF(N($G448)=0,"",ROUND($F448*$G448,2))))</f>
        <v/>
      </c>
      <c r="I448" s="20"/>
      <c r="J448" s="22" t="str">
        <f t="shared" si="12"/>
        <v/>
      </c>
      <c r="K448" s="23" t="str">
        <f t="shared" si="13"/>
        <v/>
      </c>
    </row>
    <row r="449" spans="1:11" x14ac:dyDescent="0.3">
      <c r="A449" s="19"/>
      <c r="B449" s="15"/>
      <c r="C449" s="15"/>
      <c r="D449" s="15"/>
      <c r="E449" s="15"/>
      <c r="F449" s="20"/>
      <c r="G449" s="21"/>
      <c r="H449" s="22" t="str">
        <f>IF($F449="","",IF(OR($E449="",$E449=Settings!$B$4),$F449,IF(N($G449)=0,"",ROUND($F449*$G449,2))))</f>
        <v/>
      </c>
      <c r="I449" s="20"/>
      <c r="J449" s="22" t="str">
        <f t="shared" si="12"/>
        <v/>
      </c>
      <c r="K449" s="23" t="str">
        <f t="shared" si="13"/>
        <v/>
      </c>
    </row>
    <row r="450" spans="1:11" x14ac:dyDescent="0.3">
      <c r="A450" s="19"/>
      <c r="B450" s="15"/>
      <c r="C450" s="15"/>
      <c r="D450" s="15"/>
      <c r="E450" s="15"/>
      <c r="F450" s="20"/>
      <c r="G450" s="21"/>
      <c r="H450" s="22" t="str">
        <f>IF($F450="","",IF(OR($E450="",$E450=Settings!$B$4),$F450,IF(N($G450)=0,"",ROUND($F450*$G450,2))))</f>
        <v/>
      </c>
      <c r="I450" s="20"/>
      <c r="J450" s="22" t="str">
        <f t="shared" si="12"/>
        <v/>
      </c>
      <c r="K450" s="23" t="str">
        <f t="shared" si="13"/>
        <v/>
      </c>
    </row>
    <row r="451" spans="1:11" x14ac:dyDescent="0.3">
      <c r="A451" s="19"/>
      <c r="B451" s="15"/>
      <c r="C451" s="15"/>
      <c r="D451" s="15"/>
      <c r="E451" s="15"/>
      <c r="F451" s="20"/>
      <c r="G451" s="21"/>
      <c r="H451" s="22" t="str">
        <f>IF($F451="","",IF(OR($E451="",$E451=Settings!$B$4),$F451,IF(N($G451)=0,"",ROUND($F451*$G451,2))))</f>
        <v/>
      </c>
      <c r="I451" s="20"/>
      <c r="J451" s="22" t="str">
        <f t="shared" si="12"/>
        <v/>
      </c>
      <c r="K451" s="23" t="str">
        <f t="shared" si="13"/>
        <v/>
      </c>
    </row>
    <row r="452" spans="1:11" x14ac:dyDescent="0.3">
      <c r="A452" s="19"/>
      <c r="B452" s="15"/>
      <c r="C452" s="15"/>
      <c r="D452" s="15"/>
      <c r="E452" s="15"/>
      <c r="F452" s="20"/>
      <c r="G452" s="21"/>
      <c r="H452" s="22" t="str">
        <f>IF($F452="","",IF(OR($E452="",$E452=Settings!$B$4),$F452,IF(N($G452)=0,"",ROUND($F452*$G452,2))))</f>
        <v/>
      </c>
      <c r="I452" s="20"/>
      <c r="J452" s="22" t="str">
        <f t="shared" ref="J452:J515" si="14">IF($H452="","",ROUND($H452-N($I452),2))</f>
        <v/>
      </c>
      <c r="K452" s="23" t="str">
        <f t="shared" ref="K452:K515" si="15">IF(ISNUMBER($A452),DATE(YEAR($A452),MONTH($A452),1),"")</f>
        <v/>
      </c>
    </row>
    <row r="453" spans="1:11" x14ac:dyDescent="0.3">
      <c r="A453" s="19"/>
      <c r="B453" s="15"/>
      <c r="C453" s="15"/>
      <c r="D453" s="15"/>
      <c r="E453" s="15"/>
      <c r="F453" s="20"/>
      <c r="G453" s="21"/>
      <c r="H453" s="22" t="str">
        <f>IF($F453="","",IF(OR($E453="",$E453=Settings!$B$4),$F453,IF(N($G453)=0,"",ROUND($F453*$G453,2))))</f>
        <v/>
      </c>
      <c r="I453" s="20"/>
      <c r="J453" s="22" t="str">
        <f t="shared" si="14"/>
        <v/>
      </c>
      <c r="K453" s="23" t="str">
        <f t="shared" si="15"/>
        <v/>
      </c>
    </row>
    <row r="454" spans="1:11" x14ac:dyDescent="0.3">
      <c r="A454" s="19"/>
      <c r="B454" s="15"/>
      <c r="C454" s="15"/>
      <c r="D454" s="15"/>
      <c r="E454" s="15"/>
      <c r="F454" s="20"/>
      <c r="G454" s="21"/>
      <c r="H454" s="22" t="str">
        <f>IF($F454="","",IF(OR($E454="",$E454=Settings!$B$4),$F454,IF(N($G454)=0,"",ROUND($F454*$G454,2))))</f>
        <v/>
      </c>
      <c r="I454" s="20"/>
      <c r="J454" s="22" t="str">
        <f t="shared" si="14"/>
        <v/>
      </c>
      <c r="K454" s="23" t="str">
        <f t="shared" si="15"/>
        <v/>
      </c>
    </row>
    <row r="455" spans="1:11" x14ac:dyDescent="0.3">
      <c r="A455" s="19"/>
      <c r="B455" s="15"/>
      <c r="C455" s="15"/>
      <c r="D455" s="15"/>
      <c r="E455" s="15"/>
      <c r="F455" s="20"/>
      <c r="G455" s="21"/>
      <c r="H455" s="22" t="str">
        <f>IF($F455="","",IF(OR($E455="",$E455=Settings!$B$4),$F455,IF(N($G455)=0,"",ROUND($F455*$G455,2))))</f>
        <v/>
      </c>
      <c r="I455" s="20"/>
      <c r="J455" s="22" t="str">
        <f t="shared" si="14"/>
        <v/>
      </c>
      <c r="K455" s="23" t="str">
        <f t="shared" si="15"/>
        <v/>
      </c>
    </row>
    <row r="456" spans="1:11" x14ac:dyDescent="0.3">
      <c r="A456" s="19"/>
      <c r="B456" s="15"/>
      <c r="C456" s="15"/>
      <c r="D456" s="15"/>
      <c r="E456" s="15"/>
      <c r="F456" s="20"/>
      <c r="G456" s="21"/>
      <c r="H456" s="22" t="str">
        <f>IF($F456="","",IF(OR($E456="",$E456=Settings!$B$4),$F456,IF(N($G456)=0,"",ROUND($F456*$G456,2))))</f>
        <v/>
      </c>
      <c r="I456" s="20"/>
      <c r="J456" s="22" t="str">
        <f t="shared" si="14"/>
        <v/>
      </c>
      <c r="K456" s="23" t="str">
        <f t="shared" si="15"/>
        <v/>
      </c>
    </row>
    <row r="457" spans="1:11" x14ac:dyDescent="0.3">
      <c r="A457" s="19"/>
      <c r="B457" s="15"/>
      <c r="C457" s="15"/>
      <c r="D457" s="15"/>
      <c r="E457" s="15"/>
      <c r="F457" s="20"/>
      <c r="G457" s="21"/>
      <c r="H457" s="22" t="str">
        <f>IF($F457="","",IF(OR($E457="",$E457=Settings!$B$4),$F457,IF(N($G457)=0,"",ROUND($F457*$G457,2))))</f>
        <v/>
      </c>
      <c r="I457" s="20"/>
      <c r="J457" s="22" t="str">
        <f t="shared" si="14"/>
        <v/>
      </c>
      <c r="K457" s="23" t="str">
        <f t="shared" si="15"/>
        <v/>
      </c>
    </row>
    <row r="458" spans="1:11" x14ac:dyDescent="0.3">
      <c r="A458" s="19"/>
      <c r="B458" s="15"/>
      <c r="C458" s="15"/>
      <c r="D458" s="15"/>
      <c r="E458" s="15"/>
      <c r="F458" s="20"/>
      <c r="G458" s="21"/>
      <c r="H458" s="22" t="str">
        <f>IF($F458="","",IF(OR($E458="",$E458=Settings!$B$4),$F458,IF(N($G458)=0,"",ROUND($F458*$G458,2))))</f>
        <v/>
      </c>
      <c r="I458" s="20"/>
      <c r="J458" s="22" t="str">
        <f t="shared" si="14"/>
        <v/>
      </c>
      <c r="K458" s="23" t="str">
        <f t="shared" si="15"/>
        <v/>
      </c>
    </row>
    <row r="459" spans="1:11" x14ac:dyDescent="0.3">
      <c r="A459" s="19"/>
      <c r="B459" s="15"/>
      <c r="C459" s="15"/>
      <c r="D459" s="15"/>
      <c r="E459" s="15"/>
      <c r="F459" s="20"/>
      <c r="G459" s="21"/>
      <c r="H459" s="22" t="str">
        <f>IF($F459="","",IF(OR($E459="",$E459=Settings!$B$4),$F459,IF(N($G459)=0,"",ROUND($F459*$G459,2))))</f>
        <v/>
      </c>
      <c r="I459" s="20"/>
      <c r="J459" s="22" t="str">
        <f t="shared" si="14"/>
        <v/>
      </c>
      <c r="K459" s="23" t="str">
        <f t="shared" si="15"/>
        <v/>
      </c>
    </row>
    <row r="460" spans="1:11" x14ac:dyDescent="0.3">
      <c r="A460" s="19"/>
      <c r="B460" s="15"/>
      <c r="C460" s="15"/>
      <c r="D460" s="15"/>
      <c r="E460" s="15"/>
      <c r="F460" s="20"/>
      <c r="G460" s="21"/>
      <c r="H460" s="22" t="str">
        <f>IF($F460="","",IF(OR($E460="",$E460=Settings!$B$4),$F460,IF(N($G460)=0,"",ROUND($F460*$G460,2))))</f>
        <v/>
      </c>
      <c r="I460" s="20"/>
      <c r="J460" s="22" t="str">
        <f t="shared" si="14"/>
        <v/>
      </c>
      <c r="K460" s="23" t="str">
        <f t="shared" si="15"/>
        <v/>
      </c>
    </row>
    <row r="461" spans="1:11" x14ac:dyDescent="0.3">
      <c r="A461" s="19"/>
      <c r="B461" s="15"/>
      <c r="C461" s="15"/>
      <c r="D461" s="15"/>
      <c r="E461" s="15"/>
      <c r="F461" s="20"/>
      <c r="G461" s="21"/>
      <c r="H461" s="22" t="str">
        <f>IF($F461="","",IF(OR($E461="",$E461=Settings!$B$4),$F461,IF(N($G461)=0,"",ROUND($F461*$G461,2))))</f>
        <v/>
      </c>
      <c r="I461" s="20"/>
      <c r="J461" s="22" t="str">
        <f t="shared" si="14"/>
        <v/>
      </c>
      <c r="K461" s="23" t="str">
        <f t="shared" si="15"/>
        <v/>
      </c>
    </row>
    <row r="462" spans="1:11" x14ac:dyDescent="0.3">
      <c r="A462" s="19"/>
      <c r="B462" s="15"/>
      <c r="C462" s="15"/>
      <c r="D462" s="15"/>
      <c r="E462" s="15"/>
      <c r="F462" s="20"/>
      <c r="G462" s="21"/>
      <c r="H462" s="22" t="str">
        <f>IF($F462="","",IF(OR($E462="",$E462=Settings!$B$4),$F462,IF(N($G462)=0,"",ROUND($F462*$G462,2))))</f>
        <v/>
      </c>
      <c r="I462" s="20"/>
      <c r="J462" s="22" t="str">
        <f t="shared" si="14"/>
        <v/>
      </c>
      <c r="K462" s="23" t="str">
        <f t="shared" si="15"/>
        <v/>
      </c>
    </row>
    <row r="463" spans="1:11" x14ac:dyDescent="0.3">
      <c r="A463" s="19"/>
      <c r="B463" s="15"/>
      <c r="C463" s="15"/>
      <c r="D463" s="15"/>
      <c r="E463" s="15"/>
      <c r="F463" s="20"/>
      <c r="G463" s="21"/>
      <c r="H463" s="22" t="str">
        <f>IF($F463="","",IF(OR($E463="",$E463=Settings!$B$4),$F463,IF(N($G463)=0,"",ROUND($F463*$G463,2))))</f>
        <v/>
      </c>
      <c r="I463" s="20"/>
      <c r="J463" s="22" t="str">
        <f t="shared" si="14"/>
        <v/>
      </c>
      <c r="K463" s="23" t="str">
        <f t="shared" si="15"/>
        <v/>
      </c>
    </row>
    <row r="464" spans="1:11" x14ac:dyDescent="0.3">
      <c r="A464" s="19"/>
      <c r="B464" s="15"/>
      <c r="C464" s="15"/>
      <c r="D464" s="15"/>
      <c r="E464" s="15"/>
      <c r="F464" s="20"/>
      <c r="G464" s="21"/>
      <c r="H464" s="22" t="str">
        <f>IF($F464="","",IF(OR($E464="",$E464=Settings!$B$4),$F464,IF(N($G464)=0,"",ROUND($F464*$G464,2))))</f>
        <v/>
      </c>
      <c r="I464" s="20"/>
      <c r="J464" s="22" t="str">
        <f t="shared" si="14"/>
        <v/>
      </c>
      <c r="K464" s="23" t="str">
        <f t="shared" si="15"/>
        <v/>
      </c>
    </row>
    <row r="465" spans="1:11" x14ac:dyDescent="0.3">
      <c r="A465" s="19"/>
      <c r="B465" s="15"/>
      <c r="C465" s="15"/>
      <c r="D465" s="15"/>
      <c r="E465" s="15"/>
      <c r="F465" s="20"/>
      <c r="G465" s="21"/>
      <c r="H465" s="22" t="str">
        <f>IF($F465="","",IF(OR($E465="",$E465=Settings!$B$4),$F465,IF(N($G465)=0,"",ROUND($F465*$G465,2))))</f>
        <v/>
      </c>
      <c r="I465" s="20"/>
      <c r="J465" s="22" t="str">
        <f t="shared" si="14"/>
        <v/>
      </c>
      <c r="K465" s="23" t="str">
        <f t="shared" si="15"/>
        <v/>
      </c>
    </row>
    <row r="466" spans="1:11" x14ac:dyDescent="0.3">
      <c r="A466" s="19"/>
      <c r="B466" s="15"/>
      <c r="C466" s="15"/>
      <c r="D466" s="15"/>
      <c r="E466" s="15"/>
      <c r="F466" s="20"/>
      <c r="G466" s="21"/>
      <c r="H466" s="22" t="str">
        <f>IF($F466="","",IF(OR($E466="",$E466=Settings!$B$4),$F466,IF(N($G466)=0,"",ROUND($F466*$G466,2))))</f>
        <v/>
      </c>
      <c r="I466" s="20"/>
      <c r="J466" s="22" t="str">
        <f t="shared" si="14"/>
        <v/>
      </c>
      <c r="K466" s="23" t="str">
        <f t="shared" si="15"/>
        <v/>
      </c>
    </row>
    <row r="467" spans="1:11" x14ac:dyDescent="0.3">
      <c r="A467" s="19"/>
      <c r="B467" s="15"/>
      <c r="C467" s="15"/>
      <c r="D467" s="15"/>
      <c r="E467" s="15"/>
      <c r="F467" s="20"/>
      <c r="G467" s="21"/>
      <c r="H467" s="22" t="str">
        <f>IF($F467="","",IF(OR($E467="",$E467=Settings!$B$4),$F467,IF(N($G467)=0,"",ROUND($F467*$G467,2))))</f>
        <v/>
      </c>
      <c r="I467" s="20"/>
      <c r="J467" s="22" t="str">
        <f t="shared" si="14"/>
        <v/>
      </c>
      <c r="K467" s="23" t="str">
        <f t="shared" si="15"/>
        <v/>
      </c>
    </row>
    <row r="468" spans="1:11" x14ac:dyDescent="0.3">
      <c r="A468" s="19"/>
      <c r="B468" s="15"/>
      <c r="C468" s="15"/>
      <c r="D468" s="15"/>
      <c r="E468" s="15"/>
      <c r="F468" s="20"/>
      <c r="G468" s="21"/>
      <c r="H468" s="22" t="str">
        <f>IF($F468="","",IF(OR($E468="",$E468=Settings!$B$4),$F468,IF(N($G468)=0,"",ROUND($F468*$G468,2))))</f>
        <v/>
      </c>
      <c r="I468" s="20"/>
      <c r="J468" s="22" t="str">
        <f t="shared" si="14"/>
        <v/>
      </c>
      <c r="K468" s="23" t="str">
        <f t="shared" si="15"/>
        <v/>
      </c>
    </row>
    <row r="469" spans="1:11" x14ac:dyDescent="0.3">
      <c r="A469" s="19"/>
      <c r="B469" s="15"/>
      <c r="C469" s="15"/>
      <c r="D469" s="15"/>
      <c r="E469" s="15"/>
      <c r="F469" s="20"/>
      <c r="G469" s="21"/>
      <c r="H469" s="22" t="str">
        <f>IF($F469="","",IF(OR($E469="",$E469=Settings!$B$4),$F469,IF(N($G469)=0,"",ROUND($F469*$G469,2))))</f>
        <v/>
      </c>
      <c r="I469" s="20"/>
      <c r="J469" s="22" t="str">
        <f t="shared" si="14"/>
        <v/>
      </c>
      <c r="K469" s="23" t="str">
        <f t="shared" si="15"/>
        <v/>
      </c>
    </row>
    <row r="470" spans="1:11" x14ac:dyDescent="0.3">
      <c r="A470" s="19"/>
      <c r="B470" s="15"/>
      <c r="C470" s="15"/>
      <c r="D470" s="15"/>
      <c r="E470" s="15"/>
      <c r="F470" s="20"/>
      <c r="G470" s="21"/>
      <c r="H470" s="22" t="str">
        <f>IF($F470="","",IF(OR($E470="",$E470=Settings!$B$4),$F470,IF(N($G470)=0,"",ROUND($F470*$G470,2))))</f>
        <v/>
      </c>
      <c r="I470" s="20"/>
      <c r="J470" s="22" t="str">
        <f t="shared" si="14"/>
        <v/>
      </c>
      <c r="K470" s="23" t="str">
        <f t="shared" si="15"/>
        <v/>
      </c>
    </row>
    <row r="471" spans="1:11" x14ac:dyDescent="0.3">
      <c r="A471" s="19"/>
      <c r="B471" s="15"/>
      <c r="C471" s="15"/>
      <c r="D471" s="15"/>
      <c r="E471" s="15"/>
      <c r="F471" s="20"/>
      <c r="G471" s="21"/>
      <c r="H471" s="22" t="str">
        <f>IF($F471="","",IF(OR($E471="",$E471=Settings!$B$4),$F471,IF(N($G471)=0,"",ROUND($F471*$G471,2))))</f>
        <v/>
      </c>
      <c r="I471" s="20"/>
      <c r="J471" s="22" t="str">
        <f t="shared" si="14"/>
        <v/>
      </c>
      <c r="K471" s="23" t="str">
        <f t="shared" si="15"/>
        <v/>
      </c>
    </row>
    <row r="472" spans="1:11" x14ac:dyDescent="0.3">
      <c r="A472" s="19"/>
      <c r="B472" s="15"/>
      <c r="C472" s="15"/>
      <c r="D472" s="15"/>
      <c r="E472" s="15"/>
      <c r="F472" s="20"/>
      <c r="G472" s="21"/>
      <c r="H472" s="22" t="str">
        <f>IF($F472="","",IF(OR($E472="",$E472=Settings!$B$4),$F472,IF(N($G472)=0,"",ROUND($F472*$G472,2))))</f>
        <v/>
      </c>
      <c r="I472" s="20"/>
      <c r="J472" s="22" t="str">
        <f t="shared" si="14"/>
        <v/>
      </c>
      <c r="K472" s="23" t="str">
        <f t="shared" si="15"/>
        <v/>
      </c>
    </row>
    <row r="473" spans="1:11" x14ac:dyDescent="0.3">
      <c r="A473" s="19"/>
      <c r="B473" s="15"/>
      <c r="C473" s="15"/>
      <c r="D473" s="15"/>
      <c r="E473" s="15"/>
      <c r="F473" s="20"/>
      <c r="G473" s="21"/>
      <c r="H473" s="22" t="str">
        <f>IF($F473="","",IF(OR($E473="",$E473=Settings!$B$4),$F473,IF(N($G473)=0,"",ROUND($F473*$G473,2))))</f>
        <v/>
      </c>
      <c r="I473" s="20"/>
      <c r="J473" s="22" t="str">
        <f t="shared" si="14"/>
        <v/>
      </c>
      <c r="K473" s="23" t="str">
        <f t="shared" si="15"/>
        <v/>
      </c>
    </row>
    <row r="474" spans="1:11" x14ac:dyDescent="0.3">
      <c r="A474" s="19"/>
      <c r="B474" s="15"/>
      <c r="C474" s="15"/>
      <c r="D474" s="15"/>
      <c r="E474" s="15"/>
      <c r="F474" s="20"/>
      <c r="G474" s="21"/>
      <c r="H474" s="22" t="str">
        <f>IF($F474="","",IF(OR($E474="",$E474=Settings!$B$4),$F474,IF(N($G474)=0,"",ROUND($F474*$G474,2))))</f>
        <v/>
      </c>
      <c r="I474" s="20"/>
      <c r="J474" s="22" t="str">
        <f t="shared" si="14"/>
        <v/>
      </c>
      <c r="K474" s="23" t="str">
        <f t="shared" si="15"/>
        <v/>
      </c>
    </row>
    <row r="475" spans="1:11" x14ac:dyDescent="0.3">
      <c r="A475" s="19"/>
      <c r="B475" s="15"/>
      <c r="C475" s="15"/>
      <c r="D475" s="15"/>
      <c r="E475" s="15"/>
      <c r="F475" s="20"/>
      <c r="G475" s="21"/>
      <c r="H475" s="22" t="str">
        <f>IF($F475="","",IF(OR($E475="",$E475=Settings!$B$4),$F475,IF(N($G475)=0,"",ROUND($F475*$G475,2))))</f>
        <v/>
      </c>
      <c r="I475" s="20"/>
      <c r="J475" s="22" t="str">
        <f t="shared" si="14"/>
        <v/>
      </c>
      <c r="K475" s="23" t="str">
        <f t="shared" si="15"/>
        <v/>
      </c>
    </row>
    <row r="476" spans="1:11" x14ac:dyDescent="0.3">
      <c r="A476" s="19"/>
      <c r="B476" s="15"/>
      <c r="C476" s="15"/>
      <c r="D476" s="15"/>
      <c r="E476" s="15"/>
      <c r="F476" s="20"/>
      <c r="G476" s="21"/>
      <c r="H476" s="22" t="str">
        <f>IF($F476="","",IF(OR($E476="",$E476=Settings!$B$4),$F476,IF(N($G476)=0,"",ROUND($F476*$G476,2))))</f>
        <v/>
      </c>
      <c r="I476" s="20"/>
      <c r="J476" s="22" t="str">
        <f t="shared" si="14"/>
        <v/>
      </c>
      <c r="K476" s="23" t="str">
        <f t="shared" si="15"/>
        <v/>
      </c>
    </row>
    <row r="477" spans="1:11" x14ac:dyDescent="0.3">
      <c r="A477" s="19"/>
      <c r="B477" s="15"/>
      <c r="C477" s="15"/>
      <c r="D477" s="15"/>
      <c r="E477" s="15"/>
      <c r="F477" s="20"/>
      <c r="G477" s="21"/>
      <c r="H477" s="22" t="str">
        <f>IF($F477="","",IF(OR($E477="",$E477=Settings!$B$4),$F477,IF(N($G477)=0,"",ROUND($F477*$G477,2))))</f>
        <v/>
      </c>
      <c r="I477" s="20"/>
      <c r="J477" s="22" t="str">
        <f t="shared" si="14"/>
        <v/>
      </c>
      <c r="K477" s="23" t="str">
        <f t="shared" si="15"/>
        <v/>
      </c>
    </row>
    <row r="478" spans="1:11" x14ac:dyDescent="0.3">
      <c r="A478" s="19"/>
      <c r="B478" s="15"/>
      <c r="C478" s="15"/>
      <c r="D478" s="15"/>
      <c r="E478" s="15"/>
      <c r="F478" s="20"/>
      <c r="G478" s="21"/>
      <c r="H478" s="22" t="str">
        <f>IF($F478="","",IF(OR($E478="",$E478=Settings!$B$4),$F478,IF(N($G478)=0,"",ROUND($F478*$G478,2))))</f>
        <v/>
      </c>
      <c r="I478" s="20"/>
      <c r="J478" s="22" t="str">
        <f t="shared" si="14"/>
        <v/>
      </c>
      <c r="K478" s="23" t="str">
        <f t="shared" si="15"/>
        <v/>
      </c>
    </row>
    <row r="479" spans="1:11" x14ac:dyDescent="0.3">
      <c r="A479" s="19"/>
      <c r="B479" s="15"/>
      <c r="C479" s="15"/>
      <c r="D479" s="15"/>
      <c r="E479" s="15"/>
      <c r="F479" s="20"/>
      <c r="G479" s="21"/>
      <c r="H479" s="22" t="str">
        <f>IF($F479="","",IF(OR($E479="",$E479=Settings!$B$4),$F479,IF(N($G479)=0,"",ROUND($F479*$G479,2))))</f>
        <v/>
      </c>
      <c r="I479" s="20"/>
      <c r="J479" s="22" t="str">
        <f t="shared" si="14"/>
        <v/>
      </c>
      <c r="K479" s="23" t="str">
        <f t="shared" si="15"/>
        <v/>
      </c>
    </row>
    <row r="480" spans="1:11" x14ac:dyDescent="0.3">
      <c r="A480" s="19"/>
      <c r="B480" s="15"/>
      <c r="C480" s="15"/>
      <c r="D480" s="15"/>
      <c r="E480" s="15"/>
      <c r="F480" s="20"/>
      <c r="G480" s="21"/>
      <c r="H480" s="22" t="str">
        <f>IF($F480="","",IF(OR($E480="",$E480=Settings!$B$4),$F480,IF(N($G480)=0,"",ROUND($F480*$G480,2))))</f>
        <v/>
      </c>
      <c r="I480" s="20"/>
      <c r="J480" s="22" t="str">
        <f t="shared" si="14"/>
        <v/>
      </c>
      <c r="K480" s="23" t="str">
        <f t="shared" si="15"/>
        <v/>
      </c>
    </row>
    <row r="481" spans="1:11" x14ac:dyDescent="0.3">
      <c r="A481" s="19"/>
      <c r="B481" s="15"/>
      <c r="C481" s="15"/>
      <c r="D481" s="15"/>
      <c r="E481" s="15"/>
      <c r="F481" s="20"/>
      <c r="G481" s="21"/>
      <c r="H481" s="22" t="str">
        <f>IF($F481="","",IF(OR($E481="",$E481=Settings!$B$4),$F481,IF(N($G481)=0,"",ROUND($F481*$G481,2))))</f>
        <v/>
      </c>
      <c r="I481" s="20"/>
      <c r="J481" s="22" t="str">
        <f t="shared" si="14"/>
        <v/>
      </c>
      <c r="K481" s="23" t="str">
        <f t="shared" si="15"/>
        <v/>
      </c>
    </row>
    <row r="482" spans="1:11" x14ac:dyDescent="0.3">
      <c r="A482" s="19"/>
      <c r="B482" s="15"/>
      <c r="C482" s="15"/>
      <c r="D482" s="15"/>
      <c r="E482" s="15"/>
      <c r="F482" s="20"/>
      <c r="G482" s="21"/>
      <c r="H482" s="22" t="str">
        <f>IF($F482="","",IF(OR($E482="",$E482=Settings!$B$4),$F482,IF(N($G482)=0,"",ROUND($F482*$G482,2))))</f>
        <v/>
      </c>
      <c r="I482" s="20"/>
      <c r="J482" s="22" t="str">
        <f t="shared" si="14"/>
        <v/>
      </c>
      <c r="K482" s="23" t="str">
        <f t="shared" si="15"/>
        <v/>
      </c>
    </row>
    <row r="483" spans="1:11" x14ac:dyDescent="0.3">
      <c r="A483" s="19"/>
      <c r="B483" s="15"/>
      <c r="C483" s="15"/>
      <c r="D483" s="15"/>
      <c r="E483" s="15"/>
      <c r="F483" s="20"/>
      <c r="G483" s="21"/>
      <c r="H483" s="22" t="str">
        <f>IF($F483="","",IF(OR($E483="",$E483=Settings!$B$4),$F483,IF(N($G483)=0,"",ROUND($F483*$G483,2))))</f>
        <v/>
      </c>
      <c r="I483" s="20"/>
      <c r="J483" s="22" t="str">
        <f t="shared" si="14"/>
        <v/>
      </c>
      <c r="K483" s="23" t="str">
        <f t="shared" si="15"/>
        <v/>
      </c>
    </row>
    <row r="484" spans="1:11" x14ac:dyDescent="0.3">
      <c r="A484" s="19"/>
      <c r="B484" s="15"/>
      <c r="C484" s="15"/>
      <c r="D484" s="15"/>
      <c r="E484" s="15"/>
      <c r="F484" s="20"/>
      <c r="G484" s="21"/>
      <c r="H484" s="22" t="str">
        <f>IF($F484="","",IF(OR($E484="",$E484=Settings!$B$4),$F484,IF(N($G484)=0,"",ROUND($F484*$G484,2))))</f>
        <v/>
      </c>
      <c r="I484" s="20"/>
      <c r="J484" s="22" t="str">
        <f t="shared" si="14"/>
        <v/>
      </c>
      <c r="K484" s="23" t="str">
        <f t="shared" si="15"/>
        <v/>
      </c>
    </row>
    <row r="485" spans="1:11" x14ac:dyDescent="0.3">
      <c r="A485" s="19"/>
      <c r="B485" s="15"/>
      <c r="C485" s="15"/>
      <c r="D485" s="15"/>
      <c r="E485" s="15"/>
      <c r="F485" s="20"/>
      <c r="G485" s="21"/>
      <c r="H485" s="22" t="str">
        <f>IF($F485="","",IF(OR($E485="",$E485=Settings!$B$4),$F485,IF(N($G485)=0,"",ROUND($F485*$G485,2))))</f>
        <v/>
      </c>
      <c r="I485" s="20"/>
      <c r="J485" s="22" t="str">
        <f t="shared" si="14"/>
        <v/>
      </c>
      <c r="K485" s="23" t="str">
        <f t="shared" si="15"/>
        <v/>
      </c>
    </row>
    <row r="486" spans="1:11" x14ac:dyDescent="0.3">
      <c r="A486" s="19"/>
      <c r="B486" s="15"/>
      <c r="C486" s="15"/>
      <c r="D486" s="15"/>
      <c r="E486" s="15"/>
      <c r="F486" s="20"/>
      <c r="G486" s="21"/>
      <c r="H486" s="22" t="str">
        <f>IF($F486="","",IF(OR($E486="",$E486=Settings!$B$4),$F486,IF(N($G486)=0,"",ROUND($F486*$G486,2))))</f>
        <v/>
      </c>
      <c r="I486" s="20"/>
      <c r="J486" s="22" t="str">
        <f t="shared" si="14"/>
        <v/>
      </c>
      <c r="K486" s="23" t="str">
        <f t="shared" si="15"/>
        <v/>
      </c>
    </row>
    <row r="487" spans="1:11" x14ac:dyDescent="0.3">
      <c r="A487" s="19"/>
      <c r="B487" s="15"/>
      <c r="C487" s="15"/>
      <c r="D487" s="15"/>
      <c r="E487" s="15"/>
      <c r="F487" s="20"/>
      <c r="G487" s="21"/>
      <c r="H487" s="22" t="str">
        <f>IF($F487="","",IF(OR($E487="",$E487=Settings!$B$4),$F487,IF(N($G487)=0,"",ROUND($F487*$G487,2))))</f>
        <v/>
      </c>
      <c r="I487" s="20"/>
      <c r="J487" s="22" t="str">
        <f t="shared" si="14"/>
        <v/>
      </c>
      <c r="K487" s="23" t="str">
        <f t="shared" si="15"/>
        <v/>
      </c>
    </row>
    <row r="488" spans="1:11" x14ac:dyDescent="0.3">
      <c r="A488" s="19"/>
      <c r="B488" s="15"/>
      <c r="C488" s="15"/>
      <c r="D488" s="15"/>
      <c r="E488" s="15"/>
      <c r="F488" s="20"/>
      <c r="G488" s="21"/>
      <c r="H488" s="22" t="str">
        <f>IF($F488="","",IF(OR($E488="",$E488=Settings!$B$4),$F488,IF(N($G488)=0,"",ROUND($F488*$G488,2))))</f>
        <v/>
      </c>
      <c r="I488" s="20"/>
      <c r="J488" s="22" t="str">
        <f t="shared" si="14"/>
        <v/>
      </c>
      <c r="K488" s="23" t="str">
        <f t="shared" si="15"/>
        <v/>
      </c>
    </row>
    <row r="489" spans="1:11" x14ac:dyDescent="0.3">
      <c r="A489" s="19"/>
      <c r="B489" s="15"/>
      <c r="C489" s="15"/>
      <c r="D489" s="15"/>
      <c r="E489" s="15"/>
      <c r="F489" s="20"/>
      <c r="G489" s="21"/>
      <c r="H489" s="22" t="str">
        <f>IF($F489="","",IF(OR($E489="",$E489=Settings!$B$4),$F489,IF(N($G489)=0,"",ROUND($F489*$G489,2))))</f>
        <v/>
      </c>
      <c r="I489" s="20"/>
      <c r="J489" s="22" t="str">
        <f t="shared" si="14"/>
        <v/>
      </c>
      <c r="K489" s="23" t="str">
        <f t="shared" si="15"/>
        <v/>
      </c>
    </row>
    <row r="490" spans="1:11" x14ac:dyDescent="0.3">
      <c r="A490" s="19"/>
      <c r="B490" s="15"/>
      <c r="C490" s="15"/>
      <c r="D490" s="15"/>
      <c r="E490" s="15"/>
      <c r="F490" s="20"/>
      <c r="G490" s="21"/>
      <c r="H490" s="22" t="str">
        <f>IF($F490="","",IF(OR($E490="",$E490=Settings!$B$4),$F490,IF(N($G490)=0,"",ROUND($F490*$G490,2))))</f>
        <v/>
      </c>
      <c r="I490" s="20"/>
      <c r="J490" s="22" t="str">
        <f t="shared" si="14"/>
        <v/>
      </c>
      <c r="K490" s="23" t="str">
        <f t="shared" si="15"/>
        <v/>
      </c>
    </row>
    <row r="491" spans="1:11" x14ac:dyDescent="0.3">
      <c r="A491" s="19"/>
      <c r="B491" s="15"/>
      <c r="C491" s="15"/>
      <c r="D491" s="15"/>
      <c r="E491" s="15"/>
      <c r="F491" s="20"/>
      <c r="G491" s="21"/>
      <c r="H491" s="22" t="str">
        <f>IF($F491="","",IF(OR($E491="",$E491=Settings!$B$4),$F491,IF(N($G491)=0,"",ROUND($F491*$G491,2))))</f>
        <v/>
      </c>
      <c r="I491" s="20"/>
      <c r="J491" s="22" t="str">
        <f t="shared" si="14"/>
        <v/>
      </c>
      <c r="K491" s="23" t="str">
        <f t="shared" si="15"/>
        <v/>
      </c>
    </row>
    <row r="492" spans="1:11" x14ac:dyDescent="0.3">
      <c r="A492" s="19"/>
      <c r="B492" s="15"/>
      <c r="C492" s="15"/>
      <c r="D492" s="15"/>
      <c r="E492" s="15"/>
      <c r="F492" s="20"/>
      <c r="G492" s="21"/>
      <c r="H492" s="22" t="str">
        <f>IF($F492="","",IF(OR($E492="",$E492=Settings!$B$4),$F492,IF(N($G492)=0,"",ROUND($F492*$G492,2))))</f>
        <v/>
      </c>
      <c r="I492" s="20"/>
      <c r="J492" s="22" t="str">
        <f t="shared" si="14"/>
        <v/>
      </c>
      <c r="K492" s="23" t="str">
        <f t="shared" si="15"/>
        <v/>
      </c>
    </row>
    <row r="493" spans="1:11" x14ac:dyDescent="0.3">
      <c r="A493" s="19"/>
      <c r="B493" s="15"/>
      <c r="C493" s="15"/>
      <c r="D493" s="15"/>
      <c r="E493" s="15"/>
      <c r="F493" s="20"/>
      <c r="G493" s="21"/>
      <c r="H493" s="22" t="str">
        <f>IF($F493="","",IF(OR($E493="",$E493=Settings!$B$4),$F493,IF(N($G493)=0,"",ROUND($F493*$G493,2))))</f>
        <v/>
      </c>
      <c r="I493" s="20"/>
      <c r="J493" s="22" t="str">
        <f t="shared" si="14"/>
        <v/>
      </c>
      <c r="K493" s="23" t="str">
        <f t="shared" si="15"/>
        <v/>
      </c>
    </row>
    <row r="494" spans="1:11" x14ac:dyDescent="0.3">
      <c r="A494" s="19"/>
      <c r="B494" s="15"/>
      <c r="C494" s="15"/>
      <c r="D494" s="15"/>
      <c r="E494" s="15"/>
      <c r="F494" s="20"/>
      <c r="G494" s="21"/>
      <c r="H494" s="22" t="str">
        <f>IF($F494="","",IF(OR($E494="",$E494=Settings!$B$4),$F494,IF(N($G494)=0,"",ROUND($F494*$G494,2))))</f>
        <v/>
      </c>
      <c r="I494" s="20"/>
      <c r="J494" s="22" t="str">
        <f t="shared" si="14"/>
        <v/>
      </c>
      <c r="K494" s="23" t="str">
        <f t="shared" si="15"/>
        <v/>
      </c>
    </row>
    <row r="495" spans="1:11" x14ac:dyDescent="0.3">
      <c r="A495" s="19"/>
      <c r="B495" s="15"/>
      <c r="C495" s="15"/>
      <c r="D495" s="15"/>
      <c r="E495" s="15"/>
      <c r="F495" s="20"/>
      <c r="G495" s="21"/>
      <c r="H495" s="22" t="str">
        <f>IF($F495="","",IF(OR($E495="",$E495=Settings!$B$4),$F495,IF(N($G495)=0,"",ROUND($F495*$G495,2))))</f>
        <v/>
      </c>
      <c r="I495" s="20"/>
      <c r="J495" s="22" t="str">
        <f t="shared" si="14"/>
        <v/>
      </c>
      <c r="K495" s="23" t="str">
        <f t="shared" si="15"/>
        <v/>
      </c>
    </row>
    <row r="496" spans="1:11" x14ac:dyDescent="0.3">
      <c r="A496" s="19"/>
      <c r="B496" s="15"/>
      <c r="C496" s="15"/>
      <c r="D496" s="15"/>
      <c r="E496" s="15"/>
      <c r="F496" s="20"/>
      <c r="G496" s="21"/>
      <c r="H496" s="22" t="str">
        <f>IF($F496="","",IF(OR($E496="",$E496=Settings!$B$4),$F496,IF(N($G496)=0,"",ROUND($F496*$G496,2))))</f>
        <v/>
      </c>
      <c r="I496" s="20"/>
      <c r="J496" s="22" t="str">
        <f t="shared" si="14"/>
        <v/>
      </c>
      <c r="K496" s="23" t="str">
        <f t="shared" si="15"/>
        <v/>
      </c>
    </row>
    <row r="497" spans="1:11" x14ac:dyDescent="0.3">
      <c r="A497" s="19"/>
      <c r="B497" s="15"/>
      <c r="C497" s="15"/>
      <c r="D497" s="15"/>
      <c r="E497" s="15"/>
      <c r="F497" s="20"/>
      <c r="G497" s="21"/>
      <c r="H497" s="22" t="str">
        <f>IF($F497="","",IF(OR($E497="",$E497=Settings!$B$4),$F497,IF(N($G497)=0,"",ROUND($F497*$G497,2))))</f>
        <v/>
      </c>
      <c r="I497" s="20"/>
      <c r="J497" s="22" t="str">
        <f t="shared" si="14"/>
        <v/>
      </c>
      <c r="K497" s="23" t="str">
        <f t="shared" si="15"/>
        <v/>
      </c>
    </row>
    <row r="498" spans="1:11" x14ac:dyDescent="0.3">
      <c r="A498" s="19"/>
      <c r="B498" s="15"/>
      <c r="C498" s="15"/>
      <c r="D498" s="15"/>
      <c r="E498" s="15"/>
      <c r="F498" s="20"/>
      <c r="G498" s="21"/>
      <c r="H498" s="22" t="str">
        <f>IF($F498="","",IF(OR($E498="",$E498=Settings!$B$4),$F498,IF(N($G498)=0,"",ROUND($F498*$G498,2))))</f>
        <v/>
      </c>
      <c r="I498" s="20"/>
      <c r="J498" s="22" t="str">
        <f t="shared" si="14"/>
        <v/>
      </c>
      <c r="K498" s="23" t="str">
        <f t="shared" si="15"/>
        <v/>
      </c>
    </row>
    <row r="499" spans="1:11" x14ac:dyDescent="0.3">
      <c r="A499" s="19"/>
      <c r="B499" s="15"/>
      <c r="C499" s="15"/>
      <c r="D499" s="15"/>
      <c r="E499" s="15"/>
      <c r="F499" s="20"/>
      <c r="G499" s="21"/>
      <c r="H499" s="22" t="str">
        <f>IF($F499="","",IF(OR($E499="",$E499=Settings!$B$4),$F499,IF(N($G499)=0,"",ROUND($F499*$G499,2))))</f>
        <v/>
      </c>
      <c r="I499" s="20"/>
      <c r="J499" s="22" t="str">
        <f t="shared" si="14"/>
        <v/>
      </c>
      <c r="K499" s="23" t="str">
        <f t="shared" si="15"/>
        <v/>
      </c>
    </row>
    <row r="500" spans="1:11" x14ac:dyDescent="0.3">
      <c r="A500" s="19"/>
      <c r="B500" s="15"/>
      <c r="C500" s="15"/>
      <c r="D500" s="15"/>
      <c r="E500" s="15"/>
      <c r="F500" s="20"/>
      <c r="G500" s="21"/>
      <c r="H500" s="22" t="str">
        <f>IF($F500="","",IF(OR($E500="",$E500=Settings!$B$4),$F500,IF(N($G500)=0,"",ROUND($F500*$G500,2))))</f>
        <v/>
      </c>
      <c r="I500" s="20"/>
      <c r="J500" s="22" t="str">
        <f t="shared" si="14"/>
        <v/>
      </c>
      <c r="K500" s="23" t="str">
        <f t="shared" si="15"/>
        <v/>
      </c>
    </row>
    <row r="501" spans="1:11" x14ac:dyDescent="0.3">
      <c r="A501" s="19"/>
      <c r="B501" s="15"/>
      <c r="C501" s="15"/>
      <c r="D501" s="15"/>
      <c r="E501" s="15"/>
      <c r="F501" s="20"/>
      <c r="G501" s="21"/>
      <c r="H501" s="22" t="str">
        <f>IF($F501="","",IF(OR($E501="",$E501=Settings!$B$4),$F501,IF(N($G501)=0,"",ROUND($F501*$G501,2))))</f>
        <v/>
      </c>
      <c r="I501" s="20"/>
      <c r="J501" s="22" t="str">
        <f t="shared" si="14"/>
        <v/>
      </c>
      <c r="K501" s="23" t="str">
        <f t="shared" si="15"/>
        <v/>
      </c>
    </row>
    <row r="502" spans="1:11" x14ac:dyDescent="0.3">
      <c r="A502" s="19"/>
      <c r="B502" s="15"/>
      <c r="C502" s="15"/>
      <c r="D502" s="15"/>
      <c r="E502" s="15"/>
      <c r="F502" s="20"/>
      <c r="G502" s="21"/>
      <c r="H502" s="22" t="str">
        <f>IF($F502="","",IF(OR($E502="",$E502=Settings!$B$4),$F502,IF(N($G502)=0,"",ROUND($F502*$G502,2))))</f>
        <v/>
      </c>
      <c r="I502" s="20"/>
      <c r="J502" s="22" t="str">
        <f t="shared" si="14"/>
        <v/>
      </c>
      <c r="K502" s="23" t="str">
        <f t="shared" si="15"/>
        <v/>
      </c>
    </row>
    <row r="503" spans="1:11" x14ac:dyDescent="0.3">
      <c r="A503" s="19"/>
      <c r="B503" s="15"/>
      <c r="C503" s="15"/>
      <c r="D503" s="15"/>
      <c r="E503" s="15"/>
      <c r="F503" s="20"/>
      <c r="G503" s="21"/>
      <c r="H503" s="22" t="str">
        <f>IF($F503="","",IF(OR($E503="",$E503=Settings!$B$4),$F503,IF(N($G503)=0,"",ROUND($F503*$G503,2))))</f>
        <v/>
      </c>
      <c r="I503" s="20"/>
      <c r="J503" s="22" t="str">
        <f t="shared" si="14"/>
        <v/>
      </c>
      <c r="K503" s="23" t="str">
        <f t="shared" si="15"/>
        <v/>
      </c>
    </row>
    <row r="504" spans="1:11" x14ac:dyDescent="0.3">
      <c r="A504" s="19"/>
      <c r="B504" s="15"/>
      <c r="C504" s="15"/>
      <c r="D504" s="15"/>
      <c r="E504" s="15"/>
      <c r="F504" s="20"/>
      <c r="G504" s="21"/>
      <c r="H504" s="22" t="str">
        <f>IF($F504="","",IF(OR($E504="",$E504=Settings!$B$4),$F504,IF(N($G504)=0,"",ROUND($F504*$G504,2))))</f>
        <v/>
      </c>
      <c r="I504" s="20"/>
      <c r="J504" s="22" t="str">
        <f t="shared" si="14"/>
        <v/>
      </c>
      <c r="K504" s="23" t="str">
        <f t="shared" si="15"/>
        <v/>
      </c>
    </row>
    <row r="505" spans="1:11" x14ac:dyDescent="0.3">
      <c r="A505" s="19"/>
      <c r="B505" s="15"/>
      <c r="C505" s="15"/>
      <c r="D505" s="15"/>
      <c r="E505" s="15"/>
      <c r="F505" s="20"/>
      <c r="G505" s="21"/>
      <c r="H505" s="22" t="str">
        <f>IF($F505="","",IF(OR($E505="",$E505=Settings!$B$4),$F505,IF(N($G505)=0,"",ROUND($F505*$G505,2))))</f>
        <v/>
      </c>
      <c r="I505" s="20"/>
      <c r="J505" s="22" t="str">
        <f t="shared" si="14"/>
        <v/>
      </c>
      <c r="K505" s="23" t="str">
        <f t="shared" si="15"/>
        <v/>
      </c>
    </row>
    <row r="506" spans="1:11" x14ac:dyDescent="0.3">
      <c r="A506" s="19"/>
      <c r="B506" s="15"/>
      <c r="C506" s="15"/>
      <c r="D506" s="15"/>
      <c r="E506" s="15"/>
      <c r="F506" s="20"/>
      <c r="G506" s="21"/>
      <c r="H506" s="22" t="str">
        <f>IF($F506="","",IF(OR($E506="",$E506=Settings!$B$4),$F506,IF(N($G506)=0,"",ROUND($F506*$G506,2))))</f>
        <v/>
      </c>
      <c r="I506" s="20"/>
      <c r="J506" s="22" t="str">
        <f t="shared" si="14"/>
        <v/>
      </c>
      <c r="K506" s="23" t="str">
        <f t="shared" si="15"/>
        <v/>
      </c>
    </row>
    <row r="507" spans="1:11" x14ac:dyDescent="0.3">
      <c r="A507" s="19"/>
      <c r="B507" s="15"/>
      <c r="C507" s="15"/>
      <c r="D507" s="15"/>
      <c r="E507" s="15"/>
      <c r="F507" s="20"/>
      <c r="G507" s="21"/>
      <c r="H507" s="22" t="str">
        <f>IF($F507="","",IF(OR($E507="",$E507=Settings!$B$4),$F507,IF(N($G507)=0,"",ROUND($F507*$G507,2))))</f>
        <v/>
      </c>
      <c r="I507" s="20"/>
      <c r="J507" s="22" t="str">
        <f t="shared" si="14"/>
        <v/>
      </c>
      <c r="K507" s="23" t="str">
        <f t="shared" si="15"/>
        <v/>
      </c>
    </row>
    <row r="508" spans="1:11" x14ac:dyDescent="0.3">
      <c r="A508" s="19"/>
      <c r="B508" s="15"/>
      <c r="C508" s="15"/>
      <c r="D508" s="15"/>
      <c r="E508" s="15"/>
      <c r="F508" s="20"/>
      <c r="G508" s="21"/>
      <c r="H508" s="22" t="str">
        <f>IF($F508="","",IF(OR($E508="",$E508=Settings!$B$4),$F508,IF(N($G508)=0,"",ROUND($F508*$G508,2))))</f>
        <v/>
      </c>
      <c r="I508" s="20"/>
      <c r="J508" s="22" t="str">
        <f t="shared" si="14"/>
        <v/>
      </c>
      <c r="K508" s="23" t="str">
        <f t="shared" si="15"/>
        <v/>
      </c>
    </row>
    <row r="509" spans="1:11" x14ac:dyDescent="0.3">
      <c r="A509" s="19"/>
      <c r="B509" s="15"/>
      <c r="C509" s="15"/>
      <c r="D509" s="15"/>
      <c r="E509" s="15"/>
      <c r="F509" s="20"/>
      <c r="G509" s="21"/>
      <c r="H509" s="22" t="str">
        <f>IF($F509="","",IF(OR($E509="",$E509=Settings!$B$4),$F509,IF(N($G509)=0,"",ROUND($F509*$G509,2))))</f>
        <v/>
      </c>
      <c r="I509" s="20"/>
      <c r="J509" s="22" t="str">
        <f t="shared" si="14"/>
        <v/>
      </c>
      <c r="K509" s="23" t="str">
        <f t="shared" si="15"/>
        <v/>
      </c>
    </row>
    <row r="510" spans="1:11" x14ac:dyDescent="0.3">
      <c r="A510" s="19"/>
      <c r="B510" s="15"/>
      <c r="C510" s="15"/>
      <c r="D510" s="15"/>
      <c r="E510" s="15"/>
      <c r="F510" s="20"/>
      <c r="G510" s="21"/>
      <c r="H510" s="22" t="str">
        <f>IF($F510="","",IF(OR($E510="",$E510=Settings!$B$4),$F510,IF(N($G510)=0,"",ROUND($F510*$G510,2))))</f>
        <v/>
      </c>
      <c r="I510" s="20"/>
      <c r="J510" s="22" t="str">
        <f t="shared" si="14"/>
        <v/>
      </c>
      <c r="K510" s="23" t="str">
        <f t="shared" si="15"/>
        <v/>
      </c>
    </row>
    <row r="511" spans="1:11" x14ac:dyDescent="0.3">
      <c r="A511" s="19"/>
      <c r="B511" s="15"/>
      <c r="C511" s="15"/>
      <c r="D511" s="15"/>
      <c r="E511" s="15"/>
      <c r="F511" s="20"/>
      <c r="G511" s="21"/>
      <c r="H511" s="22" t="str">
        <f>IF($F511="","",IF(OR($E511="",$E511=Settings!$B$4),$F511,IF(N($G511)=0,"",ROUND($F511*$G511,2))))</f>
        <v/>
      </c>
      <c r="I511" s="20"/>
      <c r="J511" s="22" t="str">
        <f t="shared" si="14"/>
        <v/>
      </c>
      <c r="K511" s="23" t="str">
        <f t="shared" si="15"/>
        <v/>
      </c>
    </row>
    <row r="512" spans="1:11" x14ac:dyDescent="0.3">
      <c r="A512" s="19"/>
      <c r="B512" s="15"/>
      <c r="C512" s="15"/>
      <c r="D512" s="15"/>
      <c r="E512" s="15"/>
      <c r="F512" s="20"/>
      <c r="G512" s="21"/>
      <c r="H512" s="22" t="str">
        <f>IF($F512="","",IF(OR($E512="",$E512=Settings!$B$4),$F512,IF(N($G512)=0,"",ROUND($F512*$G512,2))))</f>
        <v/>
      </c>
      <c r="I512" s="20"/>
      <c r="J512" s="22" t="str">
        <f t="shared" si="14"/>
        <v/>
      </c>
      <c r="K512" s="23" t="str">
        <f t="shared" si="15"/>
        <v/>
      </c>
    </row>
    <row r="513" spans="1:11" x14ac:dyDescent="0.3">
      <c r="A513" s="19"/>
      <c r="B513" s="15"/>
      <c r="C513" s="15"/>
      <c r="D513" s="15"/>
      <c r="E513" s="15"/>
      <c r="F513" s="20"/>
      <c r="G513" s="21"/>
      <c r="H513" s="22" t="str">
        <f>IF($F513="","",IF(OR($E513="",$E513=Settings!$B$4),$F513,IF(N($G513)=0,"",ROUND($F513*$G513,2))))</f>
        <v/>
      </c>
      <c r="I513" s="20"/>
      <c r="J513" s="22" t="str">
        <f t="shared" si="14"/>
        <v/>
      </c>
      <c r="K513" s="23" t="str">
        <f t="shared" si="15"/>
        <v/>
      </c>
    </row>
    <row r="514" spans="1:11" x14ac:dyDescent="0.3">
      <c r="A514" s="19"/>
      <c r="B514" s="15"/>
      <c r="C514" s="15"/>
      <c r="D514" s="15"/>
      <c r="E514" s="15"/>
      <c r="F514" s="20"/>
      <c r="G514" s="21"/>
      <c r="H514" s="22" t="str">
        <f>IF($F514="","",IF(OR($E514="",$E514=Settings!$B$4),$F514,IF(N($G514)=0,"",ROUND($F514*$G514,2))))</f>
        <v/>
      </c>
      <c r="I514" s="20"/>
      <c r="J514" s="22" t="str">
        <f t="shared" si="14"/>
        <v/>
      </c>
      <c r="K514" s="23" t="str">
        <f t="shared" si="15"/>
        <v/>
      </c>
    </row>
    <row r="515" spans="1:11" x14ac:dyDescent="0.3">
      <c r="A515" s="19"/>
      <c r="B515" s="15"/>
      <c r="C515" s="15"/>
      <c r="D515" s="15"/>
      <c r="E515" s="15"/>
      <c r="F515" s="20"/>
      <c r="G515" s="21"/>
      <c r="H515" s="22" t="str">
        <f>IF($F515="","",IF(OR($E515="",$E515=Settings!$B$4),$F515,IF(N($G515)=0,"",ROUND($F515*$G515,2))))</f>
        <v/>
      </c>
      <c r="I515" s="20"/>
      <c r="J515" s="22" t="str">
        <f t="shared" si="14"/>
        <v/>
      </c>
      <c r="K515" s="23" t="str">
        <f t="shared" si="15"/>
        <v/>
      </c>
    </row>
    <row r="516" spans="1:11" x14ac:dyDescent="0.3">
      <c r="A516" s="19"/>
      <c r="B516" s="15"/>
      <c r="C516" s="15"/>
      <c r="D516" s="15"/>
      <c r="E516" s="15"/>
      <c r="F516" s="20"/>
      <c r="G516" s="21"/>
      <c r="H516" s="22" t="str">
        <f>IF($F516="","",IF(OR($E516="",$E516=Settings!$B$4),$F516,IF(N($G516)=0,"",ROUND($F516*$G516,2))))</f>
        <v/>
      </c>
      <c r="I516" s="20"/>
      <c r="J516" s="22" t="str">
        <f t="shared" ref="J516:J579" si="16">IF($H516="","",ROUND($H516-N($I516),2))</f>
        <v/>
      </c>
      <c r="K516" s="23" t="str">
        <f t="shared" ref="K516:K579" si="17">IF(ISNUMBER($A516),DATE(YEAR($A516),MONTH($A516),1),"")</f>
        <v/>
      </c>
    </row>
    <row r="517" spans="1:11" x14ac:dyDescent="0.3">
      <c r="A517" s="19"/>
      <c r="B517" s="15"/>
      <c r="C517" s="15"/>
      <c r="D517" s="15"/>
      <c r="E517" s="15"/>
      <c r="F517" s="20"/>
      <c r="G517" s="21"/>
      <c r="H517" s="22" t="str">
        <f>IF($F517="","",IF(OR($E517="",$E517=Settings!$B$4),$F517,IF(N($G517)=0,"",ROUND($F517*$G517,2))))</f>
        <v/>
      </c>
      <c r="I517" s="20"/>
      <c r="J517" s="22" t="str">
        <f t="shared" si="16"/>
        <v/>
      </c>
      <c r="K517" s="23" t="str">
        <f t="shared" si="17"/>
        <v/>
      </c>
    </row>
    <row r="518" spans="1:11" x14ac:dyDescent="0.3">
      <c r="A518" s="19"/>
      <c r="B518" s="15"/>
      <c r="C518" s="15"/>
      <c r="D518" s="15"/>
      <c r="E518" s="15"/>
      <c r="F518" s="20"/>
      <c r="G518" s="21"/>
      <c r="H518" s="22" t="str">
        <f>IF($F518="","",IF(OR($E518="",$E518=Settings!$B$4),$F518,IF(N($G518)=0,"",ROUND($F518*$G518,2))))</f>
        <v/>
      </c>
      <c r="I518" s="20"/>
      <c r="J518" s="22" t="str">
        <f t="shared" si="16"/>
        <v/>
      </c>
      <c r="K518" s="23" t="str">
        <f t="shared" si="17"/>
        <v/>
      </c>
    </row>
    <row r="519" spans="1:11" x14ac:dyDescent="0.3">
      <c r="A519" s="19"/>
      <c r="B519" s="15"/>
      <c r="C519" s="15"/>
      <c r="D519" s="15"/>
      <c r="E519" s="15"/>
      <c r="F519" s="20"/>
      <c r="G519" s="21"/>
      <c r="H519" s="22" t="str">
        <f>IF($F519="","",IF(OR($E519="",$E519=Settings!$B$4),$F519,IF(N($G519)=0,"",ROUND($F519*$G519,2))))</f>
        <v/>
      </c>
      <c r="I519" s="20"/>
      <c r="J519" s="22" t="str">
        <f t="shared" si="16"/>
        <v/>
      </c>
      <c r="K519" s="23" t="str">
        <f t="shared" si="17"/>
        <v/>
      </c>
    </row>
    <row r="520" spans="1:11" x14ac:dyDescent="0.3">
      <c r="A520" s="19"/>
      <c r="B520" s="15"/>
      <c r="C520" s="15"/>
      <c r="D520" s="15"/>
      <c r="E520" s="15"/>
      <c r="F520" s="20"/>
      <c r="G520" s="21"/>
      <c r="H520" s="22" t="str">
        <f>IF($F520="","",IF(OR($E520="",$E520=Settings!$B$4),$F520,IF(N($G520)=0,"",ROUND($F520*$G520,2))))</f>
        <v/>
      </c>
      <c r="I520" s="20"/>
      <c r="J520" s="22" t="str">
        <f t="shared" si="16"/>
        <v/>
      </c>
      <c r="K520" s="23" t="str">
        <f t="shared" si="17"/>
        <v/>
      </c>
    </row>
    <row r="521" spans="1:11" x14ac:dyDescent="0.3">
      <c r="A521" s="19"/>
      <c r="B521" s="15"/>
      <c r="C521" s="15"/>
      <c r="D521" s="15"/>
      <c r="E521" s="15"/>
      <c r="F521" s="20"/>
      <c r="G521" s="21"/>
      <c r="H521" s="22" t="str">
        <f>IF($F521="","",IF(OR($E521="",$E521=Settings!$B$4),$F521,IF(N($G521)=0,"",ROUND($F521*$G521,2))))</f>
        <v/>
      </c>
      <c r="I521" s="20"/>
      <c r="J521" s="22" t="str">
        <f t="shared" si="16"/>
        <v/>
      </c>
      <c r="K521" s="23" t="str">
        <f t="shared" si="17"/>
        <v/>
      </c>
    </row>
    <row r="522" spans="1:11" x14ac:dyDescent="0.3">
      <c r="A522" s="19"/>
      <c r="B522" s="15"/>
      <c r="C522" s="15"/>
      <c r="D522" s="15"/>
      <c r="E522" s="15"/>
      <c r="F522" s="20"/>
      <c r="G522" s="21"/>
      <c r="H522" s="22" t="str">
        <f>IF($F522="","",IF(OR($E522="",$E522=Settings!$B$4),$F522,IF(N($G522)=0,"",ROUND($F522*$G522,2))))</f>
        <v/>
      </c>
      <c r="I522" s="20"/>
      <c r="J522" s="22" t="str">
        <f t="shared" si="16"/>
        <v/>
      </c>
      <c r="K522" s="23" t="str">
        <f t="shared" si="17"/>
        <v/>
      </c>
    </row>
    <row r="523" spans="1:11" x14ac:dyDescent="0.3">
      <c r="A523" s="19"/>
      <c r="B523" s="15"/>
      <c r="C523" s="15"/>
      <c r="D523" s="15"/>
      <c r="E523" s="15"/>
      <c r="F523" s="20"/>
      <c r="G523" s="21"/>
      <c r="H523" s="22" t="str">
        <f>IF($F523="","",IF(OR($E523="",$E523=Settings!$B$4),$F523,IF(N($G523)=0,"",ROUND($F523*$G523,2))))</f>
        <v/>
      </c>
      <c r="I523" s="20"/>
      <c r="J523" s="22" t="str">
        <f t="shared" si="16"/>
        <v/>
      </c>
      <c r="K523" s="23" t="str">
        <f t="shared" si="17"/>
        <v/>
      </c>
    </row>
    <row r="524" spans="1:11" x14ac:dyDescent="0.3">
      <c r="A524" s="19"/>
      <c r="B524" s="15"/>
      <c r="C524" s="15"/>
      <c r="D524" s="15"/>
      <c r="E524" s="15"/>
      <c r="F524" s="20"/>
      <c r="G524" s="21"/>
      <c r="H524" s="22" t="str">
        <f>IF($F524="","",IF(OR($E524="",$E524=Settings!$B$4),$F524,IF(N($G524)=0,"",ROUND($F524*$G524,2))))</f>
        <v/>
      </c>
      <c r="I524" s="20"/>
      <c r="J524" s="22" t="str">
        <f t="shared" si="16"/>
        <v/>
      </c>
      <c r="K524" s="23" t="str">
        <f t="shared" si="17"/>
        <v/>
      </c>
    </row>
    <row r="525" spans="1:11" x14ac:dyDescent="0.3">
      <c r="A525" s="19"/>
      <c r="B525" s="15"/>
      <c r="C525" s="15"/>
      <c r="D525" s="15"/>
      <c r="E525" s="15"/>
      <c r="F525" s="20"/>
      <c r="G525" s="21"/>
      <c r="H525" s="22" t="str">
        <f>IF($F525="","",IF(OR($E525="",$E525=Settings!$B$4),$F525,IF(N($G525)=0,"",ROUND($F525*$G525,2))))</f>
        <v/>
      </c>
      <c r="I525" s="20"/>
      <c r="J525" s="22" t="str">
        <f t="shared" si="16"/>
        <v/>
      </c>
      <c r="K525" s="23" t="str">
        <f t="shared" si="17"/>
        <v/>
      </c>
    </row>
    <row r="526" spans="1:11" x14ac:dyDescent="0.3">
      <c r="A526" s="19"/>
      <c r="B526" s="15"/>
      <c r="C526" s="15"/>
      <c r="D526" s="15"/>
      <c r="E526" s="15"/>
      <c r="F526" s="20"/>
      <c r="G526" s="21"/>
      <c r="H526" s="22" t="str">
        <f>IF($F526="","",IF(OR($E526="",$E526=Settings!$B$4),$F526,IF(N($G526)=0,"",ROUND($F526*$G526,2))))</f>
        <v/>
      </c>
      <c r="I526" s="20"/>
      <c r="J526" s="22" t="str">
        <f t="shared" si="16"/>
        <v/>
      </c>
      <c r="K526" s="23" t="str">
        <f t="shared" si="17"/>
        <v/>
      </c>
    </row>
    <row r="527" spans="1:11" x14ac:dyDescent="0.3">
      <c r="A527" s="19"/>
      <c r="B527" s="15"/>
      <c r="C527" s="15"/>
      <c r="D527" s="15"/>
      <c r="E527" s="15"/>
      <c r="F527" s="20"/>
      <c r="G527" s="21"/>
      <c r="H527" s="22" t="str">
        <f>IF($F527="","",IF(OR($E527="",$E527=Settings!$B$4),$F527,IF(N($G527)=0,"",ROUND($F527*$G527,2))))</f>
        <v/>
      </c>
      <c r="I527" s="20"/>
      <c r="J527" s="22" t="str">
        <f t="shared" si="16"/>
        <v/>
      </c>
      <c r="K527" s="23" t="str">
        <f t="shared" si="17"/>
        <v/>
      </c>
    </row>
    <row r="528" spans="1:11" x14ac:dyDescent="0.3">
      <c r="A528" s="19"/>
      <c r="B528" s="15"/>
      <c r="C528" s="15"/>
      <c r="D528" s="15"/>
      <c r="E528" s="15"/>
      <c r="F528" s="20"/>
      <c r="G528" s="21"/>
      <c r="H528" s="22" t="str">
        <f>IF($F528="","",IF(OR($E528="",$E528=Settings!$B$4),$F528,IF(N($G528)=0,"",ROUND($F528*$G528,2))))</f>
        <v/>
      </c>
      <c r="I528" s="20"/>
      <c r="J528" s="22" t="str">
        <f t="shared" si="16"/>
        <v/>
      </c>
      <c r="K528" s="23" t="str">
        <f t="shared" si="17"/>
        <v/>
      </c>
    </row>
    <row r="529" spans="1:11" x14ac:dyDescent="0.3">
      <c r="A529" s="19"/>
      <c r="B529" s="15"/>
      <c r="C529" s="15"/>
      <c r="D529" s="15"/>
      <c r="E529" s="15"/>
      <c r="F529" s="20"/>
      <c r="G529" s="21"/>
      <c r="H529" s="22" t="str">
        <f>IF($F529="","",IF(OR($E529="",$E529=Settings!$B$4),$F529,IF(N($G529)=0,"",ROUND($F529*$G529,2))))</f>
        <v/>
      </c>
      <c r="I529" s="20"/>
      <c r="J529" s="22" t="str">
        <f t="shared" si="16"/>
        <v/>
      </c>
      <c r="K529" s="23" t="str">
        <f t="shared" si="17"/>
        <v/>
      </c>
    </row>
    <row r="530" spans="1:11" x14ac:dyDescent="0.3">
      <c r="A530" s="19"/>
      <c r="B530" s="15"/>
      <c r="C530" s="15"/>
      <c r="D530" s="15"/>
      <c r="E530" s="15"/>
      <c r="F530" s="20"/>
      <c r="G530" s="21"/>
      <c r="H530" s="22" t="str">
        <f>IF($F530="","",IF(OR($E530="",$E530=Settings!$B$4),$F530,IF(N($G530)=0,"",ROUND($F530*$G530,2))))</f>
        <v/>
      </c>
      <c r="I530" s="20"/>
      <c r="J530" s="22" t="str">
        <f t="shared" si="16"/>
        <v/>
      </c>
      <c r="K530" s="23" t="str">
        <f t="shared" si="17"/>
        <v/>
      </c>
    </row>
    <row r="531" spans="1:11" x14ac:dyDescent="0.3">
      <c r="A531" s="19"/>
      <c r="B531" s="15"/>
      <c r="C531" s="15"/>
      <c r="D531" s="15"/>
      <c r="E531" s="15"/>
      <c r="F531" s="20"/>
      <c r="G531" s="21"/>
      <c r="H531" s="22" t="str">
        <f>IF($F531="","",IF(OR($E531="",$E531=Settings!$B$4),$F531,IF(N($G531)=0,"",ROUND($F531*$G531,2))))</f>
        <v/>
      </c>
      <c r="I531" s="20"/>
      <c r="J531" s="22" t="str">
        <f t="shared" si="16"/>
        <v/>
      </c>
      <c r="K531" s="23" t="str">
        <f t="shared" si="17"/>
        <v/>
      </c>
    </row>
    <row r="532" spans="1:11" x14ac:dyDescent="0.3">
      <c r="A532" s="19"/>
      <c r="B532" s="15"/>
      <c r="C532" s="15"/>
      <c r="D532" s="15"/>
      <c r="E532" s="15"/>
      <c r="F532" s="20"/>
      <c r="G532" s="21"/>
      <c r="H532" s="22" t="str">
        <f>IF($F532="","",IF(OR($E532="",$E532=Settings!$B$4),$F532,IF(N($G532)=0,"",ROUND($F532*$G532,2))))</f>
        <v/>
      </c>
      <c r="I532" s="20"/>
      <c r="J532" s="22" t="str">
        <f t="shared" si="16"/>
        <v/>
      </c>
      <c r="K532" s="23" t="str">
        <f t="shared" si="17"/>
        <v/>
      </c>
    </row>
    <row r="533" spans="1:11" x14ac:dyDescent="0.3">
      <c r="A533" s="19"/>
      <c r="B533" s="15"/>
      <c r="C533" s="15"/>
      <c r="D533" s="15"/>
      <c r="E533" s="15"/>
      <c r="F533" s="20"/>
      <c r="G533" s="21"/>
      <c r="H533" s="22" t="str">
        <f>IF($F533="","",IF(OR($E533="",$E533=Settings!$B$4),$F533,IF(N($G533)=0,"",ROUND($F533*$G533,2))))</f>
        <v/>
      </c>
      <c r="I533" s="20"/>
      <c r="J533" s="22" t="str">
        <f t="shared" si="16"/>
        <v/>
      </c>
      <c r="K533" s="23" t="str">
        <f t="shared" si="17"/>
        <v/>
      </c>
    </row>
    <row r="534" spans="1:11" x14ac:dyDescent="0.3">
      <c r="A534" s="19"/>
      <c r="B534" s="15"/>
      <c r="C534" s="15"/>
      <c r="D534" s="15"/>
      <c r="E534" s="15"/>
      <c r="F534" s="20"/>
      <c r="G534" s="21"/>
      <c r="H534" s="22" t="str">
        <f>IF($F534="","",IF(OR($E534="",$E534=Settings!$B$4),$F534,IF(N($G534)=0,"",ROUND($F534*$G534,2))))</f>
        <v/>
      </c>
      <c r="I534" s="20"/>
      <c r="J534" s="22" t="str">
        <f t="shared" si="16"/>
        <v/>
      </c>
      <c r="K534" s="23" t="str">
        <f t="shared" si="17"/>
        <v/>
      </c>
    </row>
    <row r="535" spans="1:11" x14ac:dyDescent="0.3">
      <c r="A535" s="19"/>
      <c r="B535" s="15"/>
      <c r="C535" s="15"/>
      <c r="D535" s="15"/>
      <c r="E535" s="15"/>
      <c r="F535" s="20"/>
      <c r="G535" s="21"/>
      <c r="H535" s="22" t="str">
        <f>IF($F535="","",IF(OR($E535="",$E535=Settings!$B$4),$F535,IF(N($G535)=0,"",ROUND($F535*$G535,2))))</f>
        <v/>
      </c>
      <c r="I535" s="20"/>
      <c r="J535" s="22" t="str">
        <f t="shared" si="16"/>
        <v/>
      </c>
      <c r="K535" s="23" t="str">
        <f t="shared" si="17"/>
        <v/>
      </c>
    </row>
    <row r="536" spans="1:11" x14ac:dyDescent="0.3">
      <c r="A536" s="19"/>
      <c r="B536" s="15"/>
      <c r="C536" s="15"/>
      <c r="D536" s="15"/>
      <c r="E536" s="15"/>
      <c r="F536" s="20"/>
      <c r="G536" s="21"/>
      <c r="H536" s="22" t="str">
        <f>IF($F536="","",IF(OR($E536="",$E536=Settings!$B$4),$F536,IF(N($G536)=0,"",ROUND($F536*$G536,2))))</f>
        <v/>
      </c>
      <c r="I536" s="20"/>
      <c r="J536" s="22" t="str">
        <f t="shared" si="16"/>
        <v/>
      </c>
      <c r="K536" s="23" t="str">
        <f t="shared" si="17"/>
        <v/>
      </c>
    </row>
    <row r="537" spans="1:11" x14ac:dyDescent="0.3">
      <c r="A537" s="19"/>
      <c r="B537" s="15"/>
      <c r="C537" s="15"/>
      <c r="D537" s="15"/>
      <c r="E537" s="15"/>
      <c r="F537" s="20"/>
      <c r="G537" s="21"/>
      <c r="H537" s="22" t="str">
        <f>IF($F537="","",IF(OR($E537="",$E537=Settings!$B$4),$F537,IF(N($G537)=0,"",ROUND($F537*$G537,2))))</f>
        <v/>
      </c>
      <c r="I537" s="20"/>
      <c r="J537" s="22" t="str">
        <f t="shared" si="16"/>
        <v/>
      </c>
      <c r="K537" s="23" t="str">
        <f t="shared" si="17"/>
        <v/>
      </c>
    </row>
    <row r="538" spans="1:11" x14ac:dyDescent="0.3">
      <c r="A538" s="19"/>
      <c r="B538" s="15"/>
      <c r="C538" s="15"/>
      <c r="D538" s="15"/>
      <c r="E538" s="15"/>
      <c r="F538" s="20"/>
      <c r="G538" s="21"/>
      <c r="H538" s="22" t="str">
        <f>IF($F538="","",IF(OR($E538="",$E538=Settings!$B$4),$F538,IF(N($G538)=0,"",ROUND($F538*$G538,2))))</f>
        <v/>
      </c>
      <c r="I538" s="20"/>
      <c r="J538" s="22" t="str">
        <f t="shared" si="16"/>
        <v/>
      </c>
      <c r="K538" s="23" t="str">
        <f t="shared" si="17"/>
        <v/>
      </c>
    </row>
    <row r="539" spans="1:11" x14ac:dyDescent="0.3">
      <c r="A539" s="19"/>
      <c r="B539" s="15"/>
      <c r="C539" s="15"/>
      <c r="D539" s="15"/>
      <c r="E539" s="15"/>
      <c r="F539" s="20"/>
      <c r="G539" s="21"/>
      <c r="H539" s="22" t="str">
        <f>IF($F539="","",IF(OR($E539="",$E539=Settings!$B$4),$F539,IF(N($G539)=0,"",ROUND($F539*$G539,2))))</f>
        <v/>
      </c>
      <c r="I539" s="20"/>
      <c r="J539" s="22" t="str">
        <f t="shared" si="16"/>
        <v/>
      </c>
      <c r="K539" s="23" t="str">
        <f t="shared" si="17"/>
        <v/>
      </c>
    </row>
    <row r="540" spans="1:11" x14ac:dyDescent="0.3">
      <c r="A540" s="19"/>
      <c r="B540" s="15"/>
      <c r="C540" s="15"/>
      <c r="D540" s="15"/>
      <c r="E540" s="15"/>
      <c r="F540" s="20"/>
      <c r="G540" s="21"/>
      <c r="H540" s="22" t="str">
        <f>IF($F540="","",IF(OR($E540="",$E540=Settings!$B$4),$F540,IF(N($G540)=0,"",ROUND($F540*$G540,2))))</f>
        <v/>
      </c>
      <c r="I540" s="20"/>
      <c r="J540" s="22" t="str">
        <f t="shared" si="16"/>
        <v/>
      </c>
      <c r="K540" s="23" t="str">
        <f t="shared" si="17"/>
        <v/>
      </c>
    </row>
    <row r="541" spans="1:11" x14ac:dyDescent="0.3">
      <c r="A541" s="19"/>
      <c r="B541" s="15"/>
      <c r="C541" s="15"/>
      <c r="D541" s="15"/>
      <c r="E541" s="15"/>
      <c r="F541" s="20"/>
      <c r="G541" s="21"/>
      <c r="H541" s="22" t="str">
        <f>IF($F541="","",IF(OR($E541="",$E541=Settings!$B$4),$F541,IF(N($G541)=0,"",ROUND($F541*$G541,2))))</f>
        <v/>
      </c>
      <c r="I541" s="20"/>
      <c r="J541" s="22" t="str">
        <f t="shared" si="16"/>
        <v/>
      </c>
      <c r="K541" s="23" t="str">
        <f t="shared" si="17"/>
        <v/>
      </c>
    </row>
    <row r="542" spans="1:11" x14ac:dyDescent="0.3">
      <c r="A542" s="19"/>
      <c r="B542" s="15"/>
      <c r="C542" s="15"/>
      <c r="D542" s="15"/>
      <c r="E542" s="15"/>
      <c r="F542" s="20"/>
      <c r="G542" s="21"/>
      <c r="H542" s="22" t="str">
        <f>IF($F542="","",IF(OR($E542="",$E542=Settings!$B$4),$F542,IF(N($G542)=0,"",ROUND($F542*$G542,2))))</f>
        <v/>
      </c>
      <c r="I542" s="20"/>
      <c r="J542" s="22" t="str">
        <f t="shared" si="16"/>
        <v/>
      </c>
      <c r="K542" s="23" t="str">
        <f t="shared" si="17"/>
        <v/>
      </c>
    </row>
    <row r="543" spans="1:11" x14ac:dyDescent="0.3">
      <c r="A543" s="19"/>
      <c r="B543" s="15"/>
      <c r="C543" s="15"/>
      <c r="D543" s="15"/>
      <c r="E543" s="15"/>
      <c r="F543" s="20"/>
      <c r="G543" s="21"/>
      <c r="H543" s="22" t="str">
        <f>IF($F543="","",IF(OR($E543="",$E543=Settings!$B$4),$F543,IF(N($G543)=0,"",ROUND($F543*$G543,2))))</f>
        <v/>
      </c>
      <c r="I543" s="20"/>
      <c r="J543" s="22" t="str">
        <f t="shared" si="16"/>
        <v/>
      </c>
      <c r="K543" s="23" t="str">
        <f t="shared" si="17"/>
        <v/>
      </c>
    </row>
    <row r="544" spans="1:11" x14ac:dyDescent="0.3">
      <c r="A544" s="19"/>
      <c r="B544" s="15"/>
      <c r="C544" s="15"/>
      <c r="D544" s="15"/>
      <c r="E544" s="15"/>
      <c r="F544" s="20"/>
      <c r="G544" s="21"/>
      <c r="H544" s="22" t="str">
        <f>IF($F544="","",IF(OR($E544="",$E544=Settings!$B$4),$F544,IF(N($G544)=0,"",ROUND($F544*$G544,2))))</f>
        <v/>
      </c>
      <c r="I544" s="20"/>
      <c r="J544" s="22" t="str">
        <f t="shared" si="16"/>
        <v/>
      </c>
      <c r="K544" s="23" t="str">
        <f t="shared" si="17"/>
        <v/>
      </c>
    </row>
    <row r="545" spans="1:11" x14ac:dyDescent="0.3">
      <c r="A545" s="19"/>
      <c r="B545" s="15"/>
      <c r="C545" s="15"/>
      <c r="D545" s="15"/>
      <c r="E545" s="15"/>
      <c r="F545" s="20"/>
      <c r="G545" s="21"/>
      <c r="H545" s="22" t="str">
        <f>IF($F545="","",IF(OR($E545="",$E545=Settings!$B$4),$F545,IF(N($G545)=0,"",ROUND($F545*$G545,2))))</f>
        <v/>
      </c>
      <c r="I545" s="20"/>
      <c r="J545" s="22" t="str">
        <f t="shared" si="16"/>
        <v/>
      </c>
      <c r="K545" s="23" t="str">
        <f t="shared" si="17"/>
        <v/>
      </c>
    </row>
    <row r="546" spans="1:11" x14ac:dyDescent="0.3">
      <c r="A546" s="19"/>
      <c r="B546" s="15"/>
      <c r="C546" s="15"/>
      <c r="D546" s="15"/>
      <c r="E546" s="15"/>
      <c r="F546" s="20"/>
      <c r="G546" s="21"/>
      <c r="H546" s="22" t="str">
        <f>IF($F546="","",IF(OR($E546="",$E546=Settings!$B$4),$F546,IF(N($G546)=0,"",ROUND($F546*$G546,2))))</f>
        <v/>
      </c>
      <c r="I546" s="20"/>
      <c r="J546" s="22" t="str">
        <f t="shared" si="16"/>
        <v/>
      </c>
      <c r="K546" s="23" t="str">
        <f t="shared" si="17"/>
        <v/>
      </c>
    </row>
    <row r="547" spans="1:11" x14ac:dyDescent="0.3">
      <c r="A547" s="19"/>
      <c r="B547" s="15"/>
      <c r="C547" s="15"/>
      <c r="D547" s="15"/>
      <c r="E547" s="15"/>
      <c r="F547" s="20"/>
      <c r="G547" s="21"/>
      <c r="H547" s="22" t="str">
        <f>IF($F547="","",IF(OR($E547="",$E547=Settings!$B$4),$F547,IF(N($G547)=0,"",ROUND($F547*$G547,2))))</f>
        <v/>
      </c>
      <c r="I547" s="20"/>
      <c r="J547" s="22" t="str">
        <f t="shared" si="16"/>
        <v/>
      </c>
      <c r="K547" s="23" t="str">
        <f t="shared" si="17"/>
        <v/>
      </c>
    </row>
    <row r="548" spans="1:11" x14ac:dyDescent="0.3">
      <c r="A548" s="19"/>
      <c r="B548" s="15"/>
      <c r="C548" s="15"/>
      <c r="D548" s="15"/>
      <c r="E548" s="15"/>
      <c r="F548" s="20"/>
      <c r="G548" s="21"/>
      <c r="H548" s="22" t="str">
        <f>IF($F548="","",IF(OR($E548="",$E548=Settings!$B$4),$F548,IF(N($G548)=0,"",ROUND($F548*$G548,2))))</f>
        <v/>
      </c>
      <c r="I548" s="20"/>
      <c r="J548" s="22" t="str">
        <f t="shared" si="16"/>
        <v/>
      </c>
      <c r="K548" s="23" t="str">
        <f t="shared" si="17"/>
        <v/>
      </c>
    </row>
    <row r="549" spans="1:11" x14ac:dyDescent="0.3">
      <c r="A549" s="19"/>
      <c r="B549" s="15"/>
      <c r="C549" s="15"/>
      <c r="D549" s="15"/>
      <c r="E549" s="15"/>
      <c r="F549" s="20"/>
      <c r="G549" s="21"/>
      <c r="H549" s="22" t="str">
        <f>IF($F549="","",IF(OR($E549="",$E549=Settings!$B$4),$F549,IF(N($G549)=0,"",ROUND($F549*$G549,2))))</f>
        <v/>
      </c>
      <c r="I549" s="20"/>
      <c r="J549" s="22" t="str">
        <f t="shared" si="16"/>
        <v/>
      </c>
      <c r="K549" s="23" t="str">
        <f t="shared" si="17"/>
        <v/>
      </c>
    </row>
    <row r="550" spans="1:11" x14ac:dyDescent="0.3">
      <c r="A550" s="19"/>
      <c r="B550" s="15"/>
      <c r="C550" s="15"/>
      <c r="D550" s="15"/>
      <c r="E550" s="15"/>
      <c r="F550" s="20"/>
      <c r="G550" s="21"/>
      <c r="H550" s="22" t="str">
        <f>IF($F550="","",IF(OR($E550="",$E550=Settings!$B$4),$F550,IF(N($G550)=0,"",ROUND($F550*$G550,2))))</f>
        <v/>
      </c>
      <c r="I550" s="20"/>
      <c r="J550" s="22" t="str">
        <f t="shared" si="16"/>
        <v/>
      </c>
      <c r="K550" s="23" t="str">
        <f t="shared" si="17"/>
        <v/>
      </c>
    </row>
    <row r="551" spans="1:11" x14ac:dyDescent="0.3">
      <c r="A551" s="19"/>
      <c r="B551" s="15"/>
      <c r="C551" s="15"/>
      <c r="D551" s="15"/>
      <c r="E551" s="15"/>
      <c r="F551" s="20"/>
      <c r="G551" s="21"/>
      <c r="H551" s="22" t="str">
        <f>IF($F551="","",IF(OR($E551="",$E551=Settings!$B$4),$F551,IF(N($G551)=0,"",ROUND($F551*$G551,2))))</f>
        <v/>
      </c>
      <c r="I551" s="20"/>
      <c r="J551" s="22" t="str">
        <f t="shared" si="16"/>
        <v/>
      </c>
      <c r="K551" s="23" t="str">
        <f t="shared" si="17"/>
        <v/>
      </c>
    </row>
    <row r="552" spans="1:11" x14ac:dyDescent="0.3">
      <c r="A552" s="19"/>
      <c r="B552" s="15"/>
      <c r="C552" s="15"/>
      <c r="D552" s="15"/>
      <c r="E552" s="15"/>
      <c r="F552" s="20"/>
      <c r="G552" s="21"/>
      <c r="H552" s="22" t="str">
        <f>IF($F552="","",IF(OR($E552="",$E552=Settings!$B$4),$F552,IF(N($G552)=0,"",ROUND($F552*$G552,2))))</f>
        <v/>
      </c>
      <c r="I552" s="20"/>
      <c r="J552" s="22" t="str">
        <f t="shared" si="16"/>
        <v/>
      </c>
      <c r="K552" s="23" t="str">
        <f t="shared" si="17"/>
        <v/>
      </c>
    </row>
    <row r="553" spans="1:11" x14ac:dyDescent="0.3">
      <c r="A553" s="19"/>
      <c r="B553" s="15"/>
      <c r="C553" s="15"/>
      <c r="D553" s="15"/>
      <c r="E553" s="15"/>
      <c r="F553" s="20"/>
      <c r="G553" s="21"/>
      <c r="H553" s="22" t="str">
        <f>IF($F553="","",IF(OR($E553="",$E553=Settings!$B$4),$F553,IF(N($G553)=0,"",ROUND($F553*$G553,2))))</f>
        <v/>
      </c>
      <c r="I553" s="20"/>
      <c r="J553" s="22" t="str">
        <f t="shared" si="16"/>
        <v/>
      </c>
      <c r="K553" s="23" t="str">
        <f t="shared" si="17"/>
        <v/>
      </c>
    </row>
    <row r="554" spans="1:11" x14ac:dyDescent="0.3">
      <c r="A554" s="19"/>
      <c r="B554" s="15"/>
      <c r="C554" s="15"/>
      <c r="D554" s="15"/>
      <c r="E554" s="15"/>
      <c r="F554" s="20"/>
      <c r="G554" s="21"/>
      <c r="H554" s="22" t="str">
        <f>IF($F554="","",IF(OR($E554="",$E554=Settings!$B$4),$F554,IF(N($G554)=0,"",ROUND($F554*$G554,2))))</f>
        <v/>
      </c>
      <c r="I554" s="20"/>
      <c r="J554" s="22" t="str">
        <f t="shared" si="16"/>
        <v/>
      </c>
      <c r="K554" s="23" t="str">
        <f t="shared" si="17"/>
        <v/>
      </c>
    </row>
    <row r="555" spans="1:11" x14ac:dyDescent="0.3">
      <c r="A555" s="19"/>
      <c r="B555" s="15"/>
      <c r="C555" s="15"/>
      <c r="D555" s="15"/>
      <c r="E555" s="15"/>
      <c r="F555" s="20"/>
      <c r="G555" s="21"/>
      <c r="H555" s="22" t="str">
        <f>IF($F555="","",IF(OR($E555="",$E555=Settings!$B$4),$F555,IF(N($G555)=0,"",ROUND($F555*$G555,2))))</f>
        <v/>
      </c>
      <c r="I555" s="20"/>
      <c r="J555" s="22" t="str">
        <f t="shared" si="16"/>
        <v/>
      </c>
      <c r="K555" s="23" t="str">
        <f t="shared" si="17"/>
        <v/>
      </c>
    </row>
    <row r="556" spans="1:11" x14ac:dyDescent="0.3">
      <c r="A556" s="19"/>
      <c r="B556" s="15"/>
      <c r="C556" s="15"/>
      <c r="D556" s="15"/>
      <c r="E556" s="15"/>
      <c r="F556" s="20"/>
      <c r="G556" s="21"/>
      <c r="H556" s="22" t="str">
        <f>IF($F556="","",IF(OR($E556="",$E556=Settings!$B$4),$F556,IF(N($G556)=0,"",ROUND($F556*$G556,2))))</f>
        <v/>
      </c>
      <c r="I556" s="20"/>
      <c r="J556" s="22" t="str">
        <f t="shared" si="16"/>
        <v/>
      </c>
      <c r="K556" s="23" t="str">
        <f t="shared" si="17"/>
        <v/>
      </c>
    </row>
    <row r="557" spans="1:11" x14ac:dyDescent="0.3">
      <c r="A557" s="19"/>
      <c r="B557" s="15"/>
      <c r="C557" s="15"/>
      <c r="D557" s="15"/>
      <c r="E557" s="15"/>
      <c r="F557" s="20"/>
      <c r="G557" s="21"/>
      <c r="H557" s="22" t="str">
        <f>IF($F557="","",IF(OR($E557="",$E557=Settings!$B$4),$F557,IF(N($G557)=0,"",ROUND($F557*$G557,2))))</f>
        <v/>
      </c>
      <c r="I557" s="20"/>
      <c r="J557" s="22" t="str">
        <f t="shared" si="16"/>
        <v/>
      </c>
      <c r="K557" s="23" t="str">
        <f t="shared" si="17"/>
        <v/>
      </c>
    </row>
    <row r="558" spans="1:11" x14ac:dyDescent="0.3">
      <c r="A558" s="19"/>
      <c r="B558" s="15"/>
      <c r="C558" s="15"/>
      <c r="D558" s="15"/>
      <c r="E558" s="15"/>
      <c r="F558" s="20"/>
      <c r="G558" s="21"/>
      <c r="H558" s="22" t="str">
        <f>IF($F558="","",IF(OR($E558="",$E558=Settings!$B$4),$F558,IF(N($G558)=0,"",ROUND($F558*$G558,2))))</f>
        <v/>
      </c>
      <c r="I558" s="20"/>
      <c r="J558" s="22" t="str">
        <f t="shared" si="16"/>
        <v/>
      </c>
      <c r="K558" s="23" t="str">
        <f t="shared" si="17"/>
        <v/>
      </c>
    </row>
    <row r="559" spans="1:11" x14ac:dyDescent="0.3">
      <c r="A559" s="19"/>
      <c r="B559" s="15"/>
      <c r="C559" s="15"/>
      <c r="D559" s="15"/>
      <c r="E559" s="15"/>
      <c r="F559" s="20"/>
      <c r="G559" s="21"/>
      <c r="H559" s="22" t="str">
        <f>IF($F559="","",IF(OR($E559="",$E559=Settings!$B$4),$F559,IF(N($G559)=0,"",ROUND($F559*$G559,2))))</f>
        <v/>
      </c>
      <c r="I559" s="20"/>
      <c r="J559" s="22" t="str">
        <f t="shared" si="16"/>
        <v/>
      </c>
      <c r="K559" s="23" t="str">
        <f t="shared" si="17"/>
        <v/>
      </c>
    </row>
    <row r="560" spans="1:11" x14ac:dyDescent="0.3">
      <c r="A560" s="19"/>
      <c r="B560" s="15"/>
      <c r="C560" s="15"/>
      <c r="D560" s="15"/>
      <c r="E560" s="15"/>
      <c r="F560" s="20"/>
      <c r="G560" s="21"/>
      <c r="H560" s="22" t="str">
        <f>IF($F560="","",IF(OR($E560="",$E560=Settings!$B$4),$F560,IF(N($G560)=0,"",ROUND($F560*$G560,2))))</f>
        <v/>
      </c>
      <c r="I560" s="20"/>
      <c r="J560" s="22" t="str">
        <f t="shared" si="16"/>
        <v/>
      </c>
      <c r="K560" s="23" t="str">
        <f t="shared" si="17"/>
        <v/>
      </c>
    </row>
    <row r="561" spans="1:11" x14ac:dyDescent="0.3">
      <c r="A561" s="19"/>
      <c r="B561" s="15"/>
      <c r="C561" s="15"/>
      <c r="D561" s="15"/>
      <c r="E561" s="15"/>
      <c r="F561" s="20"/>
      <c r="G561" s="21"/>
      <c r="H561" s="22" t="str">
        <f>IF($F561="","",IF(OR($E561="",$E561=Settings!$B$4),$F561,IF(N($G561)=0,"",ROUND($F561*$G561,2))))</f>
        <v/>
      </c>
      <c r="I561" s="20"/>
      <c r="J561" s="22" t="str">
        <f t="shared" si="16"/>
        <v/>
      </c>
      <c r="K561" s="23" t="str">
        <f t="shared" si="17"/>
        <v/>
      </c>
    </row>
    <row r="562" spans="1:11" x14ac:dyDescent="0.3">
      <c r="A562" s="19"/>
      <c r="B562" s="15"/>
      <c r="C562" s="15"/>
      <c r="D562" s="15"/>
      <c r="E562" s="15"/>
      <c r="F562" s="20"/>
      <c r="G562" s="21"/>
      <c r="H562" s="22" t="str">
        <f>IF($F562="","",IF(OR($E562="",$E562=Settings!$B$4),$F562,IF(N($G562)=0,"",ROUND($F562*$G562,2))))</f>
        <v/>
      </c>
      <c r="I562" s="20"/>
      <c r="J562" s="22" t="str">
        <f t="shared" si="16"/>
        <v/>
      </c>
      <c r="K562" s="23" t="str">
        <f t="shared" si="17"/>
        <v/>
      </c>
    </row>
    <row r="563" spans="1:11" x14ac:dyDescent="0.3">
      <c r="A563" s="19"/>
      <c r="B563" s="15"/>
      <c r="C563" s="15"/>
      <c r="D563" s="15"/>
      <c r="E563" s="15"/>
      <c r="F563" s="20"/>
      <c r="G563" s="21"/>
      <c r="H563" s="22" t="str">
        <f>IF($F563="","",IF(OR($E563="",$E563=Settings!$B$4),$F563,IF(N($G563)=0,"",ROUND($F563*$G563,2))))</f>
        <v/>
      </c>
      <c r="I563" s="20"/>
      <c r="J563" s="22" t="str">
        <f t="shared" si="16"/>
        <v/>
      </c>
      <c r="K563" s="23" t="str">
        <f t="shared" si="17"/>
        <v/>
      </c>
    </row>
    <row r="564" spans="1:11" x14ac:dyDescent="0.3">
      <c r="A564" s="19"/>
      <c r="B564" s="15"/>
      <c r="C564" s="15"/>
      <c r="D564" s="15"/>
      <c r="E564" s="15"/>
      <c r="F564" s="20"/>
      <c r="G564" s="21"/>
      <c r="H564" s="22" t="str">
        <f>IF($F564="","",IF(OR($E564="",$E564=Settings!$B$4),$F564,IF(N($G564)=0,"",ROUND($F564*$G564,2))))</f>
        <v/>
      </c>
      <c r="I564" s="20"/>
      <c r="J564" s="22" t="str">
        <f t="shared" si="16"/>
        <v/>
      </c>
      <c r="K564" s="23" t="str">
        <f t="shared" si="17"/>
        <v/>
      </c>
    </row>
    <row r="565" spans="1:11" x14ac:dyDescent="0.3">
      <c r="A565" s="19"/>
      <c r="B565" s="15"/>
      <c r="C565" s="15"/>
      <c r="D565" s="15"/>
      <c r="E565" s="15"/>
      <c r="F565" s="20"/>
      <c r="G565" s="21"/>
      <c r="H565" s="22" t="str">
        <f>IF($F565="","",IF(OR($E565="",$E565=Settings!$B$4),$F565,IF(N($G565)=0,"",ROUND($F565*$G565,2))))</f>
        <v/>
      </c>
      <c r="I565" s="20"/>
      <c r="J565" s="22" t="str">
        <f t="shared" si="16"/>
        <v/>
      </c>
      <c r="K565" s="23" t="str">
        <f t="shared" si="17"/>
        <v/>
      </c>
    </row>
    <row r="566" spans="1:11" x14ac:dyDescent="0.3">
      <c r="A566" s="19"/>
      <c r="B566" s="15"/>
      <c r="C566" s="15"/>
      <c r="D566" s="15"/>
      <c r="E566" s="15"/>
      <c r="F566" s="20"/>
      <c r="G566" s="21"/>
      <c r="H566" s="22" t="str">
        <f>IF($F566="","",IF(OR($E566="",$E566=Settings!$B$4),$F566,IF(N($G566)=0,"",ROUND($F566*$G566,2))))</f>
        <v/>
      </c>
      <c r="I566" s="20"/>
      <c r="J566" s="22" t="str">
        <f t="shared" si="16"/>
        <v/>
      </c>
      <c r="K566" s="23" t="str">
        <f t="shared" si="17"/>
        <v/>
      </c>
    </row>
    <row r="567" spans="1:11" x14ac:dyDescent="0.3">
      <c r="A567" s="19"/>
      <c r="B567" s="15"/>
      <c r="C567" s="15"/>
      <c r="D567" s="15"/>
      <c r="E567" s="15"/>
      <c r="F567" s="20"/>
      <c r="G567" s="21"/>
      <c r="H567" s="22" t="str">
        <f>IF($F567="","",IF(OR($E567="",$E567=Settings!$B$4),$F567,IF(N($G567)=0,"",ROUND($F567*$G567,2))))</f>
        <v/>
      </c>
      <c r="I567" s="20"/>
      <c r="J567" s="22" t="str">
        <f t="shared" si="16"/>
        <v/>
      </c>
      <c r="K567" s="23" t="str">
        <f t="shared" si="17"/>
        <v/>
      </c>
    </row>
    <row r="568" spans="1:11" x14ac:dyDescent="0.3">
      <c r="A568" s="19"/>
      <c r="B568" s="15"/>
      <c r="C568" s="15"/>
      <c r="D568" s="15"/>
      <c r="E568" s="15"/>
      <c r="F568" s="20"/>
      <c r="G568" s="21"/>
      <c r="H568" s="22" t="str">
        <f>IF($F568="","",IF(OR($E568="",$E568=Settings!$B$4),$F568,IF(N($G568)=0,"",ROUND($F568*$G568,2))))</f>
        <v/>
      </c>
      <c r="I568" s="20"/>
      <c r="J568" s="22" t="str">
        <f t="shared" si="16"/>
        <v/>
      </c>
      <c r="K568" s="23" t="str">
        <f t="shared" si="17"/>
        <v/>
      </c>
    </row>
    <row r="569" spans="1:11" x14ac:dyDescent="0.3">
      <c r="A569" s="19"/>
      <c r="B569" s="15"/>
      <c r="C569" s="15"/>
      <c r="D569" s="15"/>
      <c r="E569" s="15"/>
      <c r="F569" s="20"/>
      <c r="G569" s="21"/>
      <c r="H569" s="22" t="str">
        <f>IF($F569="","",IF(OR($E569="",$E569=Settings!$B$4),$F569,IF(N($G569)=0,"",ROUND($F569*$G569,2))))</f>
        <v/>
      </c>
      <c r="I569" s="20"/>
      <c r="J569" s="22" t="str">
        <f t="shared" si="16"/>
        <v/>
      </c>
      <c r="K569" s="23" t="str">
        <f t="shared" si="17"/>
        <v/>
      </c>
    </row>
    <row r="570" spans="1:11" x14ac:dyDescent="0.3">
      <c r="A570" s="19"/>
      <c r="B570" s="15"/>
      <c r="C570" s="15"/>
      <c r="D570" s="15"/>
      <c r="E570" s="15"/>
      <c r="F570" s="20"/>
      <c r="G570" s="21"/>
      <c r="H570" s="22" t="str">
        <f>IF($F570="","",IF(OR($E570="",$E570=Settings!$B$4),$F570,IF(N($G570)=0,"",ROUND($F570*$G570,2))))</f>
        <v/>
      </c>
      <c r="I570" s="20"/>
      <c r="J570" s="22" t="str">
        <f t="shared" si="16"/>
        <v/>
      </c>
      <c r="K570" s="23" t="str">
        <f t="shared" si="17"/>
        <v/>
      </c>
    </row>
    <row r="571" spans="1:11" x14ac:dyDescent="0.3">
      <c r="A571" s="19"/>
      <c r="B571" s="15"/>
      <c r="C571" s="15"/>
      <c r="D571" s="15"/>
      <c r="E571" s="15"/>
      <c r="F571" s="20"/>
      <c r="G571" s="21"/>
      <c r="H571" s="22" t="str">
        <f>IF($F571="","",IF(OR($E571="",$E571=Settings!$B$4),$F571,IF(N($G571)=0,"",ROUND($F571*$G571,2))))</f>
        <v/>
      </c>
      <c r="I571" s="20"/>
      <c r="J571" s="22" t="str">
        <f t="shared" si="16"/>
        <v/>
      </c>
      <c r="K571" s="23" t="str">
        <f t="shared" si="17"/>
        <v/>
      </c>
    </row>
    <row r="572" spans="1:11" x14ac:dyDescent="0.3">
      <c r="A572" s="19"/>
      <c r="B572" s="15"/>
      <c r="C572" s="15"/>
      <c r="D572" s="15"/>
      <c r="E572" s="15"/>
      <c r="F572" s="20"/>
      <c r="G572" s="21"/>
      <c r="H572" s="22" t="str">
        <f>IF($F572="","",IF(OR($E572="",$E572=Settings!$B$4),$F572,IF(N($G572)=0,"",ROUND($F572*$G572,2))))</f>
        <v/>
      </c>
      <c r="I572" s="20"/>
      <c r="J572" s="22" t="str">
        <f t="shared" si="16"/>
        <v/>
      </c>
      <c r="K572" s="23" t="str">
        <f t="shared" si="17"/>
        <v/>
      </c>
    </row>
    <row r="573" spans="1:11" x14ac:dyDescent="0.3">
      <c r="A573" s="19"/>
      <c r="B573" s="15"/>
      <c r="C573" s="15"/>
      <c r="D573" s="15"/>
      <c r="E573" s="15"/>
      <c r="F573" s="20"/>
      <c r="G573" s="21"/>
      <c r="H573" s="22" t="str">
        <f>IF($F573="","",IF(OR($E573="",$E573=Settings!$B$4),$F573,IF(N($G573)=0,"",ROUND($F573*$G573,2))))</f>
        <v/>
      </c>
      <c r="I573" s="20"/>
      <c r="J573" s="22" t="str">
        <f t="shared" si="16"/>
        <v/>
      </c>
      <c r="K573" s="23" t="str">
        <f t="shared" si="17"/>
        <v/>
      </c>
    </row>
    <row r="574" spans="1:11" x14ac:dyDescent="0.3">
      <c r="A574" s="19"/>
      <c r="B574" s="15"/>
      <c r="C574" s="15"/>
      <c r="D574" s="15"/>
      <c r="E574" s="15"/>
      <c r="F574" s="20"/>
      <c r="G574" s="21"/>
      <c r="H574" s="22" t="str">
        <f>IF($F574="","",IF(OR($E574="",$E574=Settings!$B$4),$F574,IF(N($G574)=0,"",ROUND($F574*$G574,2))))</f>
        <v/>
      </c>
      <c r="I574" s="20"/>
      <c r="J574" s="22" t="str">
        <f t="shared" si="16"/>
        <v/>
      </c>
      <c r="K574" s="23" t="str">
        <f t="shared" si="17"/>
        <v/>
      </c>
    </row>
    <row r="575" spans="1:11" x14ac:dyDescent="0.3">
      <c r="A575" s="19"/>
      <c r="B575" s="15"/>
      <c r="C575" s="15"/>
      <c r="D575" s="15"/>
      <c r="E575" s="15"/>
      <c r="F575" s="20"/>
      <c r="G575" s="21"/>
      <c r="H575" s="22" t="str">
        <f>IF($F575="","",IF(OR($E575="",$E575=Settings!$B$4),$F575,IF(N($G575)=0,"",ROUND($F575*$G575,2))))</f>
        <v/>
      </c>
      <c r="I575" s="20"/>
      <c r="J575" s="22" t="str">
        <f t="shared" si="16"/>
        <v/>
      </c>
      <c r="K575" s="23" t="str">
        <f t="shared" si="17"/>
        <v/>
      </c>
    </row>
    <row r="576" spans="1:11" x14ac:dyDescent="0.3">
      <c r="A576" s="19"/>
      <c r="B576" s="15"/>
      <c r="C576" s="15"/>
      <c r="D576" s="15"/>
      <c r="E576" s="15"/>
      <c r="F576" s="20"/>
      <c r="G576" s="21"/>
      <c r="H576" s="22" t="str">
        <f>IF($F576="","",IF(OR($E576="",$E576=Settings!$B$4),$F576,IF(N($G576)=0,"",ROUND($F576*$G576,2))))</f>
        <v/>
      </c>
      <c r="I576" s="20"/>
      <c r="J576" s="22" t="str">
        <f t="shared" si="16"/>
        <v/>
      </c>
      <c r="K576" s="23" t="str">
        <f t="shared" si="17"/>
        <v/>
      </c>
    </row>
    <row r="577" spans="1:11" x14ac:dyDescent="0.3">
      <c r="A577" s="19"/>
      <c r="B577" s="15"/>
      <c r="C577" s="15"/>
      <c r="D577" s="15"/>
      <c r="E577" s="15"/>
      <c r="F577" s="20"/>
      <c r="G577" s="21"/>
      <c r="H577" s="22" t="str">
        <f>IF($F577="","",IF(OR($E577="",$E577=Settings!$B$4),$F577,IF(N($G577)=0,"",ROUND($F577*$G577,2))))</f>
        <v/>
      </c>
      <c r="I577" s="20"/>
      <c r="J577" s="22" t="str">
        <f t="shared" si="16"/>
        <v/>
      </c>
      <c r="K577" s="23" t="str">
        <f t="shared" si="17"/>
        <v/>
      </c>
    </row>
    <row r="578" spans="1:11" x14ac:dyDescent="0.3">
      <c r="A578" s="19"/>
      <c r="B578" s="15"/>
      <c r="C578" s="15"/>
      <c r="D578" s="15"/>
      <c r="E578" s="15"/>
      <c r="F578" s="20"/>
      <c r="G578" s="21"/>
      <c r="H578" s="22" t="str">
        <f>IF($F578="","",IF(OR($E578="",$E578=Settings!$B$4),$F578,IF(N($G578)=0,"",ROUND($F578*$G578,2))))</f>
        <v/>
      </c>
      <c r="I578" s="20"/>
      <c r="J578" s="22" t="str">
        <f t="shared" si="16"/>
        <v/>
      </c>
      <c r="K578" s="23" t="str">
        <f t="shared" si="17"/>
        <v/>
      </c>
    </row>
    <row r="579" spans="1:11" x14ac:dyDescent="0.3">
      <c r="A579" s="19"/>
      <c r="B579" s="15"/>
      <c r="C579" s="15"/>
      <c r="D579" s="15"/>
      <c r="E579" s="15"/>
      <c r="F579" s="20"/>
      <c r="G579" s="21"/>
      <c r="H579" s="22" t="str">
        <f>IF($F579="","",IF(OR($E579="",$E579=Settings!$B$4),$F579,IF(N($G579)=0,"",ROUND($F579*$G579,2))))</f>
        <v/>
      </c>
      <c r="I579" s="20"/>
      <c r="J579" s="22" t="str">
        <f t="shared" si="16"/>
        <v/>
      </c>
      <c r="K579" s="23" t="str">
        <f t="shared" si="17"/>
        <v/>
      </c>
    </row>
    <row r="580" spans="1:11" x14ac:dyDescent="0.3">
      <c r="A580" s="19"/>
      <c r="B580" s="15"/>
      <c r="C580" s="15"/>
      <c r="D580" s="15"/>
      <c r="E580" s="15"/>
      <c r="F580" s="20"/>
      <c r="G580" s="21"/>
      <c r="H580" s="22" t="str">
        <f>IF($F580="","",IF(OR($E580="",$E580=Settings!$B$4),$F580,IF(N($G580)=0,"",ROUND($F580*$G580,2))))</f>
        <v/>
      </c>
      <c r="I580" s="20"/>
      <c r="J580" s="22" t="str">
        <f t="shared" ref="J580:J643" si="18">IF($H580="","",ROUND($H580-N($I580),2))</f>
        <v/>
      </c>
      <c r="K580" s="23" t="str">
        <f t="shared" ref="K580:K643" si="19">IF(ISNUMBER($A580),DATE(YEAR($A580),MONTH($A580),1),"")</f>
        <v/>
      </c>
    </row>
    <row r="581" spans="1:11" x14ac:dyDescent="0.3">
      <c r="A581" s="19"/>
      <c r="B581" s="15"/>
      <c r="C581" s="15"/>
      <c r="D581" s="15"/>
      <c r="E581" s="15"/>
      <c r="F581" s="20"/>
      <c r="G581" s="21"/>
      <c r="H581" s="22" t="str">
        <f>IF($F581="","",IF(OR($E581="",$E581=Settings!$B$4),$F581,IF(N($G581)=0,"",ROUND($F581*$G581,2))))</f>
        <v/>
      </c>
      <c r="I581" s="20"/>
      <c r="J581" s="22" t="str">
        <f t="shared" si="18"/>
        <v/>
      </c>
      <c r="K581" s="23" t="str">
        <f t="shared" si="19"/>
        <v/>
      </c>
    </row>
    <row r="582" spans="1:11" x14ac:dyDescent="0.3">
      <c r="A582" s="19"/>
      <c r="B582" s="15"/>
      <c r="C582" s="15"/>
      <c r="D582" s="15"/>
      <c r="E582" s="15"/>
      <c r="F582" s="20"/>
      <c r="G582" s="21"/>
      <c r="H582" s="22" t="str">
        <f>IF($F582="","",IF(OR($E582="",$E582=Settings!$B$4),$F582,IF(N($G582)=0,"",ROUND($F582*$G582,2))))</f>
        <v/>
      </c>
      <c r="I582" s="20"/>
      <c r="J582" s="22" t="str">
        <f t="shared" si="18"/>
        <v/>
      </c>
      <c r="K582" s="23" t="str">
        <f t="shared" si="19"/>
        <v/>
      </c>
    </row>
    <row r="583" spans="1:11" x14ac:dyDescent="0.3">
      <c r="A583" s="19"/>
      <c r="B583" s="15"/>
      <c r="C583" s="15"/>
      <c r="D583" s="15"/>
      <c r="E583" s="15"/>
      <c r="F583" s="20"/>
      <c r="G583" s="21"/>
      <c r="H583" s="22" t="str">
        <f>IF($F583="","",IF(OR($E583="",$E583=Settings!$B$4),$F583,IF(N($G583)=0,"",ROUND($F583*$G583,2))))</f>
        <v/>
      </c>
      <c r="I583" s="20"/>
      <c r="J583" s="22" t="str">
        <f t="shared" si="18"/>
        <v/>
      </c>
      <c r="K583" s="23" t="str">
        <f t="shared" si="19"/>
        <v/>
      </c>
    </row>
    <row r="584" spans="1:11" x14ac:dyDescent="0.3">
      <c r="A584" s="19"/>
      <c r="B584" s="15"/>
      <c r="C584" s="15"/>
      <c r="D584" s="15"/>
      <c r="E584" s="15"/>
      <c r="F584" s="20"/>
      <c r="G584" s="21"/>
      <c r="H584" s="22" t="str">
        <f>IF($F584="","",IF(OR($E584="",$E584=Settings!$B$4),$F584,IF(N($G584)=0,"",ROUND($F584*$G584,2))))</f>
        <v/>
      </c>
      <c r="I584" s="20"/>
      <c r="J584" s="22" t="str">
        <f t="shared" si="18"/>
        <v/>
      </c>
      <c r="K584" s="23" t="str">
        <f t="shared" si="19"/>
        <v/>
      </c>
    </row>
    <row r="585" spans="1:11" x14ac:dyDescent="0.3">
      <c r="A585" s="19"/>
      <c r="B585" s="15"/>
      <c r="C585" s="15"/>
      <c r="D585" s="15"/>
      <c r="E585" s="15"/>
      <c r="F585" s="20"/>
      <c r="G585" s="21"/>
      <c r="H585" s="22" t="str">
        <f>IF($F585="","",IF(OR($E585="",$E585=Settings!$B$4),$F585,IF(N($G585)=0,"",ROUND($F585*$G585,2))))</f>
        <v/>
      </c>
      <c r="I585" s="20"/>
      <c r="J585" s="22" t="str">
        <f t="shared" si="18"/>
        <v/>
      </c>
      <c r="K585" s="23" t="str">
        <f t="shared" si="19"/>
        <v/>
      </c>
    </row>
    <row r="586" spans="1:11" x14ac:dyDescent="0.3">
      <c r="A586" s="19"/>
      <c r="B586" s="15"/>
      <c r="C586" s="15"/>
      <c r="D586" s="15"/>
      <c r="E586" s="15"/>
      <c r="F586" s="20"/>
      <c r="G586" s="21"/>
      <c r="H586" s="22" t="str">
        <f>IF($F586="","",IF(OR($E586="",$E586=Settings!$B$4),$F586,IF(N($G586)=0,"",ROUND($F586*$G586,2))))</f>
        <v/>
      </c>
      <c r="I586" s="20"/>
      <c r="J586" s="22" t="str">
        <f t="shared" si="18"/>
        <v/>
      </c>
      <c r="K586" s="23" t="str">
        <f t="shared" si="19"/>
        <v/>
      </c>
    </row>
    <row r="587" spans="1:11" x14ac:dyDescent="0.3">
      <c r="A587" s="19"/>
      <c r="B587" s="15"/>
      <c r="C587" s="15"/>
      <c r="D587" s="15"/>
      <c r="E587" s="15"/>
      <c r="F587" s="20"/>
      <c r="G587" s="21"/>
      <c r="H587" s="22" t="str">
        <f>IF($F587="","",IF(OR($E587="",$E587=Settings!$B$4),$F587,IF(N($G587)=0,"",ROUND($F587*$G587,2))))</f>
        <v/>
      </c>
      <c r="I587" s="20"/>
      <c r="J587" s="22" t="str">
        <f t="shared" si="18"/>
        <v/>
      </c>
      <c r="K587" s="23" t="str">
        <f t="shared" si="19"/>
        <v/>
      </c>
    </row>
    <row r="588" spans="1:11" x14ac:dyDescent="0.3">
      <c r="A588" s="19"/>
      <c r="B588" s="15"/>
      <c r="C588" s="15"/>
      <c r="D588" s="15"/>
      <c r="E588" s="15"/>
      <c r="F588" s="20"/>
      <c r="G588" s="21"/>
      <c r="H588" s="22" t="str">
        <f>IF($F588="","",IF(OR($E588="",$E588=Settings!$B$4),$F588,IF(N($G588)=0,"",ROUND($F588*$G588,2))))</f>
        <v/>
      </c>
      <c r="I588" s="20"/>
      <c r="J588" s="22" t="str">
        <f t="shared" si="18"/>
        <v/>
      </c>
      <c r="K588" s="23" t="str">
        <f t="shared" si="19"/>
        <v/>
      </c>
    </row>
    <row r="589" spans="1:11" x14ac:dyDescent="0.3">
      <c r="A589" s="19"/>
      <c r="B589" s="15"/>
      <c r="C589" s="15"/>
      <c r="D589" s="15"/>
      <c r="E589" s="15"/>
      <c r="F589" s="20"/>
      <c r="G589" s="21"/>
      <c r="H589" s="22" t="str">
        <f>IF($F589="","",IF(OR($E589="",$E589=Settings!$B$4),$F589,IF(N($G589)=0,"",ROUND($F589*$G589,2))))</f>
        <v/>
      </c>
      <c r="I589" s="20"/>
      <c r="J589" s="22" t="str">
        <f t="shared" si="18"/>
        <v/>
      </c>
      <c r="K589" s="23" t="str">
        <f t="shared" si="19"/>
        <v/>
      </c>
    </row>
    <row r="590" spans="1:11" x14ac:dyDescent="0.3">
      <c r="A590" s="19"/>
      <c r="B590" s="15"/>
      <c r="C590" s="15"/>
      <c r="D590" s="15"/>
      <c r="E590" s="15"/>
      <c r="F590" s="20"/>
      <c r="G590" s="21"/>
      <c r="H590" s="22" t="str">
        <f>IF($F590="","",IF(OR($E590="",$E590=Settings!$B$4),$F590,IF(N($G590)=0,"",ROUND($F590*$G590,2))))</f>
        <v/>
      </c>
      <c r="I590" s="20"/>
      <c r="J590" s="22" t="str">
        <f t="shared" si="18"/>
        <v/>
      </c>
      <c r="K590" s="23" t="str">
        <f t="shared" si="19"/>
        <v/>
      </c>
    </row>
    <row r="591" spans="1:11" x14ac:dyDescent="0.3">
      <c r="A591" s="19"/>
      <c r="B591" s="15"/>
      <c r="C591" s="15"/>
      <c r="D591" s="15"/>
      <c r="E591" s="15"/>
      <c r="F591" s="20"/>
      <c r="G591" s="21"/>
      <c r="H591" s="22" t="str">
        <f>IF($F591="","",IF(OR($E591="",$E591=Settings!$B$4),$F591,IF(N($G591)=0,"",ROUND($F591*$G591,2))))</f>
        <v/>
      </c>
      <c r="I591" s="20"/>
      <c r="J591" s="22" t="str">
        <f t="shared" si="18"/>
        <v/>
      </c>
      <c r="K591" s="23" t="str">
        <f t="shared" si="19"/>
        <v/>
      </c>
    </row>
    <row r="592" spans="1:11" x14ac:dyDescent="0.3">
      <c r="A592" s="19"/>
      <c r="B592" s="15"/>
      <c r="C592" s="15"/>
      <c r="D592" s="15"/>
      <c r="E592" s="15"/>
      <c r="F592" s="20"/>
      <c r="G592" s="21"/>
      <c r="H592" s="22" t="str">
        <f>IF($F592="","",IF(OR($E592="",$E592=Settings!$B$4),$F592,IF(N($G592)=0,"",ROUND($F592*$G592,2))))</f>
        <v/>
      </c>
      <c r="I592" s="20"/>
      <c r="J592" s="22" t="str">
        <f t="shared" si="18"/>
        <v/>
      </c>
      <c r="K592" s="23" t="str">
        <f t="shared" si="19"/>
        <v/>
      </c>
    </row>
    <row r="593" spans="1:11" x14ac:dyDescent="0.3">
      <c r="A593" s="19"/>
      <c r="B593" s="15"/>
      <c r="C593" s="15"/>
      <c r="D593" s="15"/>
      <c r="E593" s="15"/>
      <c r="F593" s="20"/>
      <c r="G593" s="21"/>
      <c r="H593" s="22" t="str">
        <f>IF($F593="","",IF(OR($E593="",$E593=Settings!$B$4),$F593,IF(N($G593)=0,"",ROUND($F593*$G593,2))))</f>
        <v/>
      </c>
      <c r="I593" s="20"/>
      <c r="J593" s="22" t="str">
        <f t="shared" si="18"/>
        <v/>
      </c>
      <c r="K593" s="23" t="str">
        <f t="shared" si="19"/>
        <v/>
      </c>
    </row>
    <row r="594" spans="1:11" x14ac:dyDescent="0.3">
      <c r="A594" s="19"/>
      <c r="B594" s="15"/>
      <c r="C594" s="15"/>
      <c r="D594" s="15"/>
      <c r="E594" s="15"/>
      <c r="F594" s="20"/>
      <c r="G594" s="21"/>
      <c r="H594" s="22" t="str">
        <f>IF($F594="","",IF(OR($E594="",$E594=Settings!$B$4),$F594,IF(N($G594)=0,"",ROUND($F594*$G594,2))))</f>
        <v/>
      </c>
      <c r="I594" s="20"/>
      <c r="J594" s="22" t="str">
        <f t="shared" si="18"/>
        <v/>
      </c>
      <c r="K594" s="23" t="str">
        <f t="shared" si="19"/>
        <v/>
      </c>
    </row>
    <row r="595" spans="1:11" x14ac:dyDescent="0.3">
      <c r="A595" s="19"/>
      <c r="B595" s="15"/>
      <c r="C595" s="15"/>
      <c r="D595" s="15"/>
      <c r="E595" s="15"/>
      <c r="F595" s="20"/>
      <c r="G595" s="21"/>
      <c r="H595" s="22" t="str">
        <f>IF($F595="","",IF(OR($E595="",$E595=Settings!$B$4),$F595,IF(N($G595)=0,"",ROUND($F595*$G595,2))))</f>
        <v/>
      </c>
      <c r="I595" s="20"/>
      <c r="J595" s="22" t="str">
        <f t="shared" si="18"/>
        <v/>
      </c>
      <c r="K595" s="23" t="str">
        <f t="shared" si="19"/>
        <v/>
      </c>
    </row>
    <row r="596" spans="1:11" x14ac:dyDescent="0.3">
      <c r="A596" s="19"/>
      <c r="B596" s="15"/>
      <c r="C596" s="15"/>
      <c r="D596" s="15"/>
      <c r="E596" s="15"/>
      <c r="F596" s="20"/>
      <c r="G596" s="21"/>
      <c r="H596" s="22" t="str">
        <f>IF($F596="","",IF(OR($E596="",$E596=Settings!$B$4),$F596,IF(N($G596)=0,"",ROUND($F596*$G596,2))))</f>
        <v/>
      </c>
      <c r="I596" s="20"/>
      <c r="J596" s="22" t="str">
        <f t="shared" si="18"/>
        <v/>
      </c>
      <c r="K596" s="23" t="str">
        <f t="shared" si="19"/>
        <v/>
      </c>
    </row>
    <row r="597" spans="1:11" x14ac:dyDescent="0.3">
      <c r="A597" s="19"/>
      <c r="B597" s="15"/>
      <c r="C597" s="15"/>
      <c r="D597" s="15"/>
      <c r="E597" s="15"/>
      <c r="F597" s="20"/>
      <c r="G597" s="21"/>
      <c r="H597" s="22" t="str">
        <f>IF($F597="","",IF(OR($E597="",$E597=Settings!$B$4),$F597,IF(N($G597)=0,"",ROUND($F597*$G597,2))))</f>
        <v/>
      </c>
      <c r="I597" s="20"/>
      <c r="J597" s="22" t="str">
        <f t="shared" si="18"/>
        <v/>
      </c>
      <c r="K597" s="23" t="str">
        <f t="shared" si="19"/>
        <v/>
      </c>
    </row>
    <row r="598" spans="1:11" x14ac:dyDescent="0.3">
      <c r="A598" s="19"/>
      <c r="B598" s="15"/>
      <c r="C598" s="15"/>
      <c r="D598" s="15"/>
      <c r="E598" s="15"/>
      <c r="F598" s="20"/>
      <c r="G598" s="21"/>
      <c r="H598" s="22" t="str">
        <f>IF($F598="","",IF(OR($E598="",$E598=Settings!$B$4),$F598,IF(N($G598)=0,"",ROUND($F598*$G598,2))))</f>
        <v/>
      </c>
      <c r="I598" s="20"/>
      <c r="J598" s="22" t="str">
        <f t="shared" si="18"/>
        <v/>
      </c>
      <c r="K598" s="23" t="str">
        <f t="shared" si="19"/>
        <v/>
      </c>
    </row>
    <row r="599" spans="1:11" x14ac:dyDescent="0.3">
      <c r="A599" s="19"/>
      <c r="B599" s="15"/>
      <c r="C599" s="15"/>
      <c r="D599" s="15"/>
      <c r="E599" s="15"/>
      <c r="F599" s="20"/>
      <c r="G599" s="21"/>
      <c r="H599" s="22" t="str">
        <f>IF($F599="","",IF(OR($E599="",$E599=Settings!$B$4),$F599,IF(N($G599)=0,"",ROUND($F599*$G599,2))))</f>
        <v/>
      </c>
      <c r="I599" s="20"/>
      <c r="J599" s="22" t="str">
        <f t="shared" si="18"/>
        <v/>
      </c>
      <c r="K599" s="23" t="str">
        <f t="shared" si="19"/>
        <v/>
      </c>
    </row>
    <row r="600" spans="1:11" x14ac:dyDescent="0.3">
      <c r="A600" s="19"/>
      <c r="B600" s="15"/>
      <c r="C600" s="15"/>
      <c r="D600" s="15"/>
      <c r="E600" s="15"/>
      <c r="F600" s="20"/>
      <c r="G600" s="21"/>
      <c r="H600" s="22" t="str">
        <f>IF($F600="","",IF(OR($E600="",$E600=Settings!$B$4),$F600,IF(N($G600)=0,"",ROUND($F600*$G600,2))))</f>
        <v/>
      </c>
      <c r="I600" s="20"/>
      <c r="J600" s="22" t="str">
        <f t="shared" si="18"/>
        <v/>
      </c>
      <c r="K600" s="23" t="str">
        <f t="shared" si="19"/>
        <v/>
      </c>
    </row>
    <row r="601" spans="1:11" x14ac:dyDescent="0.3">
      <c r="A601" s="19"/>
      <c r="B601" s="15"/>
      <c r="C601" s="15"/>
      <c r="D601" s="15"/>
      <c r="E601" s="15"/>
      <c r="F601" s="20"/>
      <c r="G601" s="21"/>
      <c r="H601" s="22" t="str">
        <f>IF($F601="","",IF(OR($E601="",$E601=Settings!$B$4),$F601,IF(N($G601)=0,"",ROUND($F601*$G601,2))))</f>
        <v/>
      </c>
      <c r="I601" s="20"/>
      <c r="J601" s="22" t="str">
        <f t="shared" si="18"/>
        <v/>
      </c>
      <c r="K601" s="23" t="str">
        <f t="shared" si="19"/>
        <v/>
      </c>
    </row>
    <row r="602" spans="1:11" x14ac:dyDescent="0.3">
      <c r="A602" s="19"/>
      <c r="B602" s="15"/>
      <c r="C602" s="15"/>
      <c r="D602" s="15"/>
      <c r="E602" s="15"/>
      <c r="F602" s="20"/>
      <c r="G602" s="21"/>
      <c r="H602" s="22" t="str">
        <f>IF($F602="","",IF(OR($E602="",$E602=Settings!$B$4),$F602,IF(N($G602)=0,"",ROUND($F602*$G602,2))))</f>
        <v/>
      </c>
      <c r="I602" s="20"/>
      <c r="J602" s="22" t="str">
        <f t="shared" si="18"/>
        <v/>
      </c>
      <c r="K602" s="23" t="str">
        <f t="shared" si="19"/>
        <v/>
      </c>
    </row>
    <row r="603" spans="1:11" x14ac:dyDescent="0.3">
      <c r="A603" s="19"/>
      <c r="B603" s="15"/>
      <c r="C603" s="15"/>
      <c r="D603" s="15"/>
      <c r="E603" s="15"/>
      <c r="F603" s="20"/>
      <c r="G603" s="21"/>
      <c r="H603" s="22" t="str">
        <f>IF($F603="","",IF(OR($E603="",$E603=Settings!$B$4),$F603,IF(N($G603)=0,"",ROUND($F603*$G603,2))))</f>
        <v/>
      </c>
      <c r="I603" s="20"/>
      <c r="J603" s="22" t="str">
        <f t="shared" si="18"/>
        <v/>
      </c>
      <c r="K603" s="23" t="str">
        <f t="shared" si="19"/>
        <v/>
      </c>
    </row>
    <row r="604" spans="1:11" x14ac:dyDescent="0.3">
      <c r="A604" s="19"/>
      <c r="B604" s="15"/>
      <c r="C604" s="15"/>
      <c r="D604" s="15"/>
      <c r="E604" s="15"/>
      <c r="F604" s="20"/>
      <c r="G604" s="21"/>
      <c r="H604" s="22" t="str">
        <f>IF($F604="","",IF(OR($E604="",$E604=Settings!$B$4),$F604,IF(N($G604)=0,"",ROUND($F604*$G604,2))))</f>
        <v/>
      </c>
      <c r="I604" s="20"/>
      <c r="J604" s="22" t="str">
        <f t="shared" si="18"/>
        <v/>
      </c>
      <c r="K604" s="23" t="str">
        <f t="shared" si="19"/>
        <v/>
      </c>
    </row>
    <row r="605" spans="1:11" x14ac:dyDescent="0.3">
      <c r="A605" s="19"/>
      <c r="B605" s="15"/>
      <c r="C605" s="15"/>
      <c r="D605" s="15"/>
      <c r="E605" s="15"/>
      <c r="F605" s="20"/>
      <c r="G605" s="21"/>
      <c r="H605" s="22" t="str">
        <f>IF($F605="","",IF(OR($E605="",$E605=Settings!$B$4),$F605,IF(N($G605)=0,"",ROUND($F605*$G605,2))))</f>
        <v/>
      </c>
      <c r="I605" s="20"/>
      <c r="J605" s="22" t="str">
        <f t="shared" si="18"/>
        <v/>
      </c>
      <c r="K605" s="23" t="str">
        <f t="shared" si="19"/>
        <v/>
      </c>
    </row>
    <row r="606" spans="1:11" x14ac:dyDescent="0.3">
      <c r="A606" s="19"/>
      <c r="B606" s="15"/>
      <c r="C606" s="15"/>
      <c r="D606" s="15"/>
      <c r="E606" s="15"/>
      <c r="F606" s="20"/>
      <c r="G606" s="21"/>
      <c r="H606" s="22" t="str">
        <f>IF($F606="","",IF(OR($E606="",$E606=Settings!$B$4),$F606,IF(N($G606)=0,"",ROUND($F606*$G606,2))))</f>
        <v/>
      </c>
      <c r="I606" s="20"/>
      <c r="J606" s="22" t="str">
        <f t="shared" si="18"/>
        <v/>
      </c>
      <c r="K606" s="23" t="str">
        <f t="shared" si="19"/>
        <v/>
      </c>
    </row>
    <row r="607" spans="1:11" x14ac:dyDescent="0.3">
      <c r="A607" s="19"/>
      <c r="B607" s="15"/>
      <c r="C607" s="15"/>
      <c r="D607" s="15"/>
      <c r="E607" s="15"/>
      <c r="F607" s="20"/>
      <c r="G607" s="21"/>
      <c r="H607" s="22" t="str">
        <f>IF($F607="","",IF(OR($E607="",$E607=Settings!$B$4),$F607,IF(N($G607)=0,"",ROUND($F607*$G607,2))))</f>
        <v/>
      </c>
      <c r="I607" s="20"/>
      <c r="J607" s="22" t="str">
        <f t="shared" si="18"/>
        <v/>
      </c>
      <c r="K607" s="23" t="str">
        <f t="shared" si="19"/>
        <v/>
      </c>
    </row>
    <row r="608" spans="1:11" x14ac:dyDescent="0.3">
      <c r="A608" s="19"/>
      <c r="B608" s="15"/>
      <c r="C608" s="15"/>
      <c r="D608" s="15"/>
      <c r="E608" s="15"/>
      <c r="F608" s="20"/>
      <c r="G608" s="21"/>
      <c r="H608" s="22" t="str">
        <f>IF($F608="","",IF(OR($E608="",$E608=Settings!$B$4),$F608,IF(N($G608)=0,"",ROUND($F608*$G608,2))))</f>
        <v/>
      </c>
      <c r="I608" s="20"/>
      <c r="J608" s="22" t="str">
        <f t="shared" si="18"/>
        <v/>
      </c>
      <c r="K608" s="23" t="str">
        <f t="shared" si="19"/>
        <v/>
      </c>
    </row>
    <row r="609" spans="1:11" x14ac:dyDescent="0.3">
      <c r="A609" s="19"/>
      <c r="B609" s="15"/>
      <c r="C609" s="15"/>
      <c r="D609" s="15"/>
      <c r="E609" s="15"/>
      <c r="F609" s="20"/>
      <c r="G609" s="21"/>
      <c r="H609" s="22" t="str">
        <f>IF($F609="","",IF(OR($E609="",$E609=Settings!$B$4),$F609,IF(N($G609)=0,"",ROUND($F609*$G609,2))))</f>
        <v/>
      </c>
      <c r="I609" s="20"/>
      <c r="J609" s="22" t="str">
        <f t="shared" si="18"/>
        <v/>
      </c>
      <c r="K609" s="23" t="str">
        <f t="shared" si="19"/>
        <v/>
      </c>
    </row>
    <row r="610" spans="1:11" x14ac:dyDescent="0.3">
      <c r="A610" s="19"/>
      <c r="B610" s="15"/>
      <c r="C610" s="15"/>
      <c r="D610" s="15"/>
      <c r="E610" s="15"/>
      <c r="F610" s="20"/>
      <c r="G610" s="21"/>
      <c r="H610" s="22" t="str">
        <f>IF($F610="","",IF(OR($E610="",$E610=Settings!$B$4),$F610,IF(N($G610)=0,"",ROUND($F610*$G610,2))))</f>
        <v/>
      </c>
      <c r="I610" s="20"/>
      <c r="J610" s="22" t="str">
        <f t="shared" si="18"/>
        <v/>
      </c>
      <c r="K610" s="23" t="str">
        <f t="shared" si="19"/>
        <v/>
      </c>
    </row>
    <row r="611" spans="1:11" x14ac:dyDescent="0.3">
      <c r="A611" s="19"/>
      <c r="B611" s="15"/>
      <c r="C611" s="15"/>
      <c r="D611" s="15"/>
      <c r="E611" s="15"/>
      <c r="F611" s="20"/>
      <c r="G611" s="21"/>
      <c r="H611" s="22" t="str">
        <f>IF($F611="","",IF(OR($E611="",$E611=Settings!$B$4),$F611,IF(N($G611)=0,"",ROUND($F611*$G611,2))))</f>
        <v/>
      </c>
      <c r="I611" s="20"/>
      <c r="J611" s="22" t="str">
        <f t="shared" si="18"/>
        <v/>
      </c>
      <c r="K611" s="23" t="str">
        <f t="shared" si="19"/>
        <v/>
      </c>
    </row>
    <row r="612" spans="1:11" x14ac:dyDescent="0.3">
      <c r="A612" s="19"/>
      <c r="B612" s="15"/>
      <c r="C612" s="15"/>
      <c r="D612" s="15"/>
      <c r="E612" s="15"/>
      <c r="F612" s="20"/>
      <c r="G612" s="21"/>
      <c r="H612" s="22" t="str">
        <f>IF($F612="","",IF(OR($E612="",$E612=Settings!$B$4),$F612,IF(N($G612)=0,"",ROUND($F612*$G612,2))))</f>
        <v/>
      </c>
      <c r="I612" s="20"/>
      <c r="J612" s="22" t="str">
        <f t="shared" si="18"/>
        <v/>
      </c>
      <c r="K612" s="23" t="str">
        <f t="shared" si="19"/>
        <v/>
      </c>
    </row>
    <row r="613" spans="1:11" x14ac:dyDescent="0.3">
      <c r="A613" s="19"/>
      <c r="B613" s="15"/>
      <c r="C613" s="15"/>
      <c r="D613" s="15"/>
      <c r="E613" s="15"/>
      <c r="F613" s="20"/>
      <c r="G613" s="21"/>
      <c r="H613" s="22" t="str">
        <f>IF($F613="","",IF(OR($E613="",$E613=Settings!$B$4),$F613,IF(N($G613)=0,"",ROUND($F613*$G613,2))))</f>
        <v/>
      </c>
      <c r="I613" s="20"/>
      <c r="J613" s="22" t="str">
        <f t="shared" si="18"/>
        <v/>
      </c>
      <c r="K613" s="23" t="str">
        <f t="shared" si="19"/>
        <v/>
      </c>
    </row>
    <row r="614" spans="1:11" x14ac:dyDescent="0.3">
      <c r="A614" s="19"/>
      <c r="B614" s="15"/>
      <c r="C614" s="15"/>
      <c r="D614" s="15"/>
      <c r="E614" s="15"/>
      <c r="F614" s="20"/>
      <c r="G614" s="21"/>
      <c r="H614" s="22" t="str">
        <f>IF($F614="","",IF(OR($E614="",$E614=Settings!$B$4),$F614,IF(N($G614)=0,"",ROUND($F614*$G614,2))))</f>
        <v/>
      </c>
      <c r="I614" s="20"/>
      <c r="J614" s="22" t="str">
        <f t="shared" si="18"/>
        <v/>
      </c>
      <c r="K614" s="23" t="str">
        <f t="shared" si="19"/>
        <v/>
      </c>
    </row>
    <row r="615" spans="1:11" x14ac:dyDescent="0.3">
      <c r="A615" s="19"/>
      <c r="B615" s="15"/>
      <c r="C615" s="15"/>
      <c r="D615" s="15"/>
      <c r="E615" s="15"/>
      <c r="F615" s="20"/>
      <c r="G615" s="21"/>
      <c r="H615" s="22" t="str">
        <f>IF($F615="","",IF(OR($E615="",$E615=Settings!$B$4),$F615,IF(N($G615)=0,"",ROUND($F615*$G615,2))))</f>
        <v/>
      </c>
      <c r="I615" s="20"/>
      <c r="J615" s="22" t="str">
        <f t="shared" si="18"/>
        <v/>
      </c>
      <c r="K615" s="23" t="str">
        <f t="shared" si="19"/>
        <v/>
      </c>
    </row>
    <row r="616" spans="1:11" x14ac:dyDescent="0.3">
      <c r="A616" s="19"/>
      <c r="B616" s="15"/>
      <c r="C616" s="15"/>
      <c r="D616" s="15"/>
      <c r="E616" s="15"/>
      <c r="F616" s="20"/>
      <c r="G616" s="21"/>
      <c r="H616" s="22" t="str">
        <f>IF($F616="","",IF(OR($E616="",$E616=Settings!$B$4),$F616,IF(N($G616)=0,"",ROUND($F616*$G616,2))))</f>
        <v/>
      </c>
      <c r="I616" s="20"/>
      <c r="J616" s="22" t="str">
        <f t="shared" si="18"/>
        <v/>
      </c>
      <c r="K616" s="23" t="str">
        <f t="shared" si="19"/>
        <v/>
      </c>
    </row>
    <row r="617" spans="1:11" x14ac:dyDescent="0.3">
      <c r="A617" s="19"/>
      <c r="B617" s="15"/>
      <c r="C617" s="15"/>
      <c r="D617" s="15"/>
      <c r="E617" s="15"/>
      <c r="F617" s="20"/>
      <c r="G617" s="21"/>
      <c r="H617" s="22" t="str">
        <f>IF($F617="","",IF(OR($E617="",$E617=Settings!$B$4),$F617,IF(N($G617)=0,"",ROUND($F617*$G617,2))))</f>
        <v/>
      </c>
      <c r="I617" s="20"/>
      <c r="J617" s="22" t="str">
        <f t="shared" si="18"/>
        <v/>
      </c>
      <c r="K617" s="23" t="str">
        <f t="shared" si="19"/>
        <v/>
      </c>
    </row>
    <row r="618" spans="1:11" x14ac:dyDescent="0.3">
      <c r="A618" s="19"/>
      <c r="B618" s="15"/>
      <c r="C618" s="15"/>
      <c r="D618" s="15"/>
      <c r="E618" s="15"/>
      <c r="F618" s="20"/>
      <c r="G618" s="21"/>
      <c r="H618" s="22" t="str">
        <f>IF($F618="","",IF(OR($E618="",$E618=Settings!$B$4),$F618,IF(N($G618)=0,"",ROUND($F618*$G618,2))))</f>
        <v/>
      </c>
      <c r="I618" s="20"/>
      <c r="J618" s="22" t="str">
        <f t="shared" si="18"/>
        <v/>
      </c>
      <c r="K618" s="23" t="str">
        <f t="shared" si="19"/>
        <v/>
      </c>
    </row>
    <row r="619" spans="1:11" x14ac:dyDescent="0.3">
      <c r="A619" s="19"/>
      <c r="B619" s="15"/>
      <c r="C619" s="15"/>
      <c r="D619" s="15"/>
      <c r="E619" s="15"/>
      <c r="F619" s="20"/>
      <c r="G619" s="21"/>
      <c r="H619" s="22" t="str">
        <f>IF($F619="","",IF(OR($E619="",$E619=Settings!$B$4),$F619,IF(N($G619)=0,"",ROUND($F619*$G619,2))))</f>
        <v/>
      </c>
      <c r="I619" s="20"/>
      <c r="J619" s="22" t="str">
        <f t="shared" si="18"/>
        <v/>
      </c>
      <c r="K619" s="23" t="str">
        <f t="shared" si="19"/>
        <v/>
      </c>
    </row>
    <row r="620" spans="1:11" x14ac:dyDescent="0.3">
      <c r="A620" s="19"/>
      <c r="B620" s="15"/>
      <c r="C620" s="15"/>
      <c r="D620" s="15"/>
      <c r="E620" s="15"/>
      <c r="F620" s="20"/>
      <c r="G620" s="21"/>
      <c r="H620" s="22" t="str">
        <f>IF($F620="","",IF(OR($E620="",$E620=Settings!$B$4),$F620,IF(N($G620)=0,"",ROUND($F620*$G620,2))))</f>
        <v/>
      </c>
      <c r="I620" s="20"/>
      <c r="J620" s="22" t="str">
        <f t="shared" si="18"/>
        <v/>
      </c>
      <c r="K620" s="23" t="str">
        <f t="shared" si="19"/>
        <v/>
      </c>
    </row>
    <row r="621" spans="1:11" x14ac:dyDescent="0.3">
      <c r="A621" s="19"/>
      <c r="B621" s="15"/>
      <c r="C621" s="15"/>
      <c r="D621" s="15"/>
      <c r="E621" s="15"/>
      <c r="F621" s="20"/>
      <c r="G621" s="21"/>
      <c r="H621" s="22" t="str">
        <f>IF($F621="","",IF(OR($E621="",$E621=Settings!$B$4),$F621,IF(N($G621)=0,"",ROUND($F621*$G621,2))))</f>
        <v/>
      </c>
      <c r="I621" s="20"/>
      <c r="J621" s="22" t="str">
        <f t="shared" si="18"/>
        <v/>
      </c>
      <c r="K621" s="23" t="str">
        <f t="shared" si="19"/>
        <v/>
      </c>
    </row>
    <row r="622" spans="1:11" x14ac:dyDescent="0.3">
      <c r="A622" s="19"/>
      <c r="B622" s="15"/>
      <c r="C622" s="15"/>
      <c r="D622" s="15"/>
      <c r="E622" s="15"/>
      <c r="F622" s="20"/>
      <c r="G622" s="21"/>
      <c r="H622" s="22" t="str">
        <f>IF($F622="","",IF(OR($E622="",$E622=Settings!$B$4),$F622,IF(N($G622)=0,"",ROUND($F622*$G622,2))))</f>
        <v/>
      </c>
      <c r="I622" s="20"/>
      <c r="J622" s="22" t="str">
        <f t="shared" si="18"/>
        <v/>
      </c>
      <c r="K622" s="23" t="str">
        <f t="shared" si="19"/>
        <v/>
      </c>
    </row>
    <row r="623" spans="1:11" x14ac:dyDescent="0.3">
      <c r="A623" s="19"/>
      <c r="B623" s="15"/>
      <c r="C623" s="15"/>
      <c r="D623" s="15"/>
      <c r="E623" s="15"/>
      <c r="F623" s="20"/>
      <c r="G623" s="21"/>
      <c r="H623" s="22" t="str">
        <f>IF($F623="","",IF(OR($E623="",$E623=Settings!$B$4),$F623,IF(N($G623)=0,"",ROUND($F623*$G623,2))))</f>
        <v/>
      </c>
      <c r="I623" s="20"/>
      <c r="J623" s="22" t="str">
        <f t="shared" si="18"/>
        <v/>
      </c>
      <c r="K623" s="23" t="str">
        <f t="shared" si="19"/>
        <v/>
      </c>
    </row>
    <row r="624" spans="1:11" x14ac:dyDescent="0.3">
      <c r="A624" s="19"/>
      <c r="B624" s="15"/>
      <c r="C624" s="15"/>
      <c r="D624" s="15"/>
      <c r="E624" s="15"/>
      <c r="F624" s="20"/>
      <c r="G624" s="21"/>
      <c r="H624" s="22" t="str">
        <f>IF($F624="","",IF(OR($E624="",$E624=Settings!$B$4),$F624,IF(N($G624)=0,"",ROUND($F624*$G624,2))))</f>
        <v/>
      </c>
      <c r="I624" s="20"/>
      <c r="J624" s="22" t="str">
        <f t="shared" si="18"/>
        <v/>
      </c>
      <c r="K624" s="23" t="str">
        <f t="shared" si="19"/>
        <v/>
      </c>
    </row>
    <row r="625" spans="1:11" x14ac:dyDescent="0.3">
      <c r="A625" s="19"/>
      <c r="B625" s="15"/>
      <c r="C625" s="15"/>
      <c r="D625" s="15"/>
      <c r="E625" s="15"/>
      <c r="F625" s="20"/>
      <c r="G625" s="21"/>
      <c r="H625" s="22" t="str">
        <f>IF($F625="","",IF(OR($E625="",$E625=Settings!$B$4),$F625,IF(N($G625)=0,"",ROUND($F625*$G625,2))))</f>
        <v/>
      </c>
      <c r="I625" s="20"/>
      <c r="J625" s="22" t="str">
        <f t="shared" si="18"/>
        <v/>
      </c>
      <c r="K625" s="23" t="str">
        <f t="shared" si="19"/>
        <v/>
      </c>
    </row>
    <row r="626" spans="1:11" x14ac:dyDescent="0.3">
      <c r="A626" s="19"/>
      <c r="B626" s="15"/>
      <c r="C626" s="15"/>
      <c r="D626" s="15"/>
      <c r="E626" s="15"/>
      <c r="F626" s="20"/>
      <c r="G626" s="21"/>
      <c r="H626" s="22" t="str">
        <f>IF($F626="","",IF(OR($E626="",$E626=Settings!$B$4),$F626,IF(N($G626)=0,"",ROUND($F626*$G626,2))))</f>
        <v/>
      </c>
      <c r="I626" s="20"/>
      <c r="J626" s="22" t="str">
        <f t="shared" si="18"/>
        <v/>
      </c>
      <c r="K626" s="23" t="str">
        <f t="shared" si="19"/>
        <v/>
      </c>
    </row>
    <row r="627" spans="1:11" x14ac:dyDescent="0.3">
      <c r="A627" s="19"/>
      <c r="B627" s="15"/>
      <c r="C627" s="15"/>
      <c r="D627" s="15"/>
      <c r="E627" s="15"/>
      <c r="F627" s="20"/>
      <c r="G627" s="21"/>
      <c r="H627" s="22" t="str">
        <f>IF($F627="","",IF(OR($E627="",$E627=Settings!$B$4),$F627,IF(N($G627)=0,"",ROUND($F627*$G627,2))))</f>
        <v/>
      </c>
      <c r="I627" s="20"/>
      <c r="J627" s="22" t="str">
        <f t="shared" si="18"/>
        <v/>
      </c>
      <c r="K627" s="23" t="str">
        <f t="shared" si="19"/>
        <v/>
      </c>
    </row>
    <row r="628" spans="1:11" x14ac:dyDescent="0.3">
      <c r="A628" s="19"/>
      <c r="B628" s="15"/>
      <c r="C628" s="15"/>
      <c r="D628" s="15"/>
      <c r="E628" s="15"/>
      <c r="F628" s="20"/>
      <c r="G628" s="21"/>
      <c r="H628" s="22" t="str">
        <f>IF($F628="","",IF(OR($E628="",$E628=Settings!$B$4),$F628,IF(N($G628)=0,"",ROUND($F628*$G628,2))))</f>
        <v/>
      </c>
      <c r="I628" s="20"/>
      <c r="J628" s="22" t="str">
        <f t="shared" si="18"/>
        <v/>
      </c>
      <c r="K628" s="23" t="str">
        <f t="shared" si="19"/>
        <v/>
      </c>
    </row>
    <row r="629" spans="1:11" x14ac:dyDescent="0.3">
      <c r="A629" s="19"/>
      <c r="B629" s="15"/>
      <c r="C629" s="15"/>
      <c r="D629" s="15"/>
      <c r="E629" s="15"/>
      <c r="F629" s="20"/>
      <c r="G629" s="21"/>
      <c r="H629" s="22" t="str">
        <f>IF($F629="","",IF(OR($E629="",$E629=Settings!$B$4),$F629,IF(N($G629)=0,"",ROUND($F629*$G629,2))))</f>
        <v/>
      </c>
      <c r="I629" s="20"/>
      <c r="J629" s="22" t="str">
        <f t="shared" si="18"/>
        <v/>
      </c>
      <c r="K629" s="23" t="str">
        <f t="shared" si="19"/>
        <v/>
      </c>
    </row>
    <row r="630" spans="1:11" x14ac:dyDescent="0.3">
      <c r="A630" s="19"/>
      <c r="B630" s="15"/>
      <c r="C630" s="15"/>
      <c r="D630" s="15"/>
      <c r="E630" s="15"/>
      <c r="F630" s="20"/>
      <c r="G630" s="21"/>
      <c r="H630" s="22" t="str">
        <f>IF($F630="","",IF(OR($E630="",$E630=Settings!$B$4),$F630,IF(N($G630)=0,"",ROUND($F630*$G630,2))))</f>
        <v/>
      </c>
      <c r="I630" s="20"/>
      <c r="J630" s="22" t="str">
        <f t="shared" si="18"/>
        <v/>
      </c>
      <c r="K630" s="23" t="str">
        <f t="shared" si="19"/>
        <v/>
      </c>
    </row>
    <row r="631" spans="1:11" x14ac:dyDescent="0.3">
      <c r="A631" s="19"/>
      <c r="B631" s="15"/>
      <c r="C631" s="15"/>
      <c r="D631" s="15"/>
      <c r="E631" s="15"/>
      <c r="F631" s="20"/>
      <c r="G631" s="21"/>
      <c r="H631" s="22" t="str">
        <f>IF($F631="","",IF(OR($E631="",$E631=Settings!$B$4),$F631,IF(N($G631)=0,"",ROUND($F631*$G631,2))))</f>
        <v/>
      </c>
      <c r="I631" s="20"/>
      <c r="J631" s="22" t="str">
        <f t="shared" si="18"/>
        <v/>
      </c>
      <c r="K631" s="23" t="str">
        <f t="shared" si="19"/>
        <v/>
      </c>
    </row>
    <row r="632" spans="1:11" x14ac:dyDescent="0.3">
      <c r="A632" s="19"/>
      <c r="B632" s="15"/>
      <c r="C632" s="15"/>
      <c r="D632" s="15"/>
      <c r="E632" s="15"/>
      <c r="F632" s="20"/>
      <c r="G632" s="21"/>
      <c r="H632" s="22" t="str">
        <f>IF($F632="","",IF(OR($E632="",$E632=Settings!$B$4),$F632,IF(N($G632)=0,"",ROUND($F632*$G632,2))))</f>
        <v/>
      </c>
      <c r="I632" s="20"/>
      <c r="J632" s="22" t="str">
        <f t="shared" si="18"/>
        <v/>
      </c>
      <c r="K632" s="23" t="str">
        <f t="shared" si="19"/>
        <v/>
      </c>
    </row>
    <row r="633" spans="1:11" x14ac:dyDescent="0.3">
      <c r="A633" s="19"/>
      <c r="B633" s="15"/>
      <c r="C633" s="15"/>
      <c r="D633" s="15"/>
      <c r="E633" s="15"/>
      <c r="F633" s="20"/>
      <c r="G633" s="21"/>
      <c r="H633" s="22" t="str">
        <f>IF($F633="","",IF(OR($E633="",$E633=Settings!$B$4),$F633,IF(N($G633)=0,"",ROUND($F633*$G633,2))))</f>
        <v/>
      </c>
      <c r="I633" s="20"/>
      <c r="J633" s="22" t="str">
        <f t="shared" si="18"/>
        <v/>
      </c>
      <c r="K633" s="23" t="str">
        <f t="shared" si="19"/>
        <v/>
      </c>
    </row>
    <row r="634" spans="1:11" x14ac:dyDescent="0.3">
      <c r="A634" s="19"/>
      <c r="B634" s="15"/>
      <c r="C634" s="15"/>
      <c r="D634" s="15"/>
      <c r="E634" s="15"/>
      <c r="F634" s="20"/>
      <c r="G634" s="21"/>
      <c r="H634" s="22" t="str">
        <f>IF($F634="","",IF(OR($E634="",$E634=Settings!$B$4),$F634,IF(N($G634)=0,"",ROUND($F634*$G634,2))))</f>
        <v/>
      </c>
      <c r="I634" s="20"/>
      <c r="J634" s="22" t="str">
        <f t="shared" si="18"/>
        <v/>
      </c>
      <c r="K634" s="23" t="str">
        <f t="shared" si="19"/>
        <v/>
      </c>
    </row>
    <row r="635" spans="1:11" x14ac:dyDescent="0.3">
      <c r="A635" s="19"/>
      <c r="B635" s="15"/>
      <c r="C635" s="15"/>
      <c r="D635" s="15"/>
      <c r="E635" s="15"/>
      <c r="F635" s="20"/>
      <c r="G635" s="21"/>
      <c r="H635" s="22" t="str">
        <f>IF($F635="","",IF(OR($E635="",$E635=Settings!$B$4),$F635,IF(N($G635)=0,"",ROUND($F635*$G635,2))))</f>
        <v/>
      </c>
      <c r="I635" s="20"/>
      <c r="J635" s="22" t="str">
        <f t="shared" si="18"/>
        <v/>
      </c>
      <c r="K635" s="23" t="str">
        <f t="shared" si="19"/>
        <v/>
      </c>
    </row>
    <row r="636" spans="1:11" x14ac:dyDescent="0.3">
      <c r="A636" s="19"/>
      <c r="B636" s="15"/>
      <c r="C636" s="15"/>
      <c r="D636" s="15"/>
      <c r="E636" s="15"/>
      <c r="F636" s="20"/>
      <c r="G636" s="21"/>
      <c r="H636" s="22" t="str">
        <f>IF($F636="","",IF(OR($E636="",$E636=Settings!$B$4),$F636,IF(N($G636)=0,"",ROUND($F636*$G636,2))))</f>
        <v/>
      </c>
      <c r="I636" s="20"/>
      <c r="J636" s="22" t="str">
        <f t="shared" si="18"/>
        <v/>
      </c>
      <c r="K636" s="23" t="str">
        <f t="shared" si="19"/>
        <v/>
      </c>
    </row>
    <row r="637" spans="1:11" x14ac:dyDescent="0.3">
      <c r="A637" s="19"/>
      <c r="B637" s="15"/>
      <c r="C637" s="15"/>
      <c r="D637" s="15"/>
      <c r="E637" s="15"/>
      <c r="F637" s="20"/>
      <c r="G637" s="21"/>
      <c r="H637" s="22" t="str">
        <f>IF($F637="","",IF(OR($E637="",$E637=Settings!$B$4),$F637,IF(N($G637)=0,"",ROUND($F637*$G637,2))))</f>
        <v/>
      </c>
      <c r="I637" s="20"/>
      <c r="J637" s="22" t="str">
        <f t="shared" si="18"/>
        <v/>
      </c>
      <c r="K637" s="23" t="str">
        <f t="shared" si="19"/>
        <v/>
      </c>
    </row>
    <row r="638" spans="1:11" x14ac:dyDescent="0.3">
      <c r="A638" s="19"/>
      <c r="B638" s="15"/>
      <c r="C638" s="15"/>
      <c r="D638" s="15"/>
      <c r="E638" s="15"/>
      <c r="F638" s="20"/>
      <c r="G638" s="21"/>
      <c r="H638" s="22" t="str">
        <f>IF($F638="","",IF(OR($E638="",$E638=Settings!$B$4),$F638,IF(N($G638)=0,"",ROUND($F638*$G638,2))))</f>
        <v/>
      </c>
      <c r="I638" s="20"/>
      <c r="J638" s="22" t="str">
        <f t="shared" si="18"/>
        <v/>
      </c>
      <c r="K638" s="23" t="str">
        <f t="shared" si="19"/>
        <v/>
      </c>
    </row>
    <row r="639" spans="1:11" x14ac:dyDescent="0.3">
      <c r="A639" s="19"/>
      <c r="B639" s="15"/>
      <c r="C639" s="15"/>
      <c r="D639" s="15"/>
      <c r="E639" s="15"/>
      <c r="F639" s="20"/>
      <c r="G639" s="21"/>
      <c r="H639" s="22" t="str">
        <f>IF($F639="","",IF(OR($E639="",$E639=Settings!$B$4),$F639,IF(N($G639)=0,"",ROUND($F639*$G639,2))))</f>
        <v/>
      </c>
      <c r="I639" s="20"/>
      <c r="J639" s="22" t="str">
        <f t="shared" si="18"/>
        <v/>
      </c>
      <c r="K639" s="23" t="str">
        <f t="shared" si="19"/>
        <v/>
      </c>
    </row>
    <row r="640" spans="1:11" x14ac:dyDescent="0.3">
      <c r="A640" s="19"/>
      <c r="B640" s="15"/>
      <c r="C640" s="15"/>
      <c r="D640" s="15"/>
      <c r="E640" s="15"/>
      <c r="F640" s="20"/>
      <c r="G640" s="21"/>
      <c r="H640" s="22" t="str">
        <f>IF($F640="","",IF(OR($E640="",$E640=Settings!$B$4),$F640,IF(N($G640)=0,"",ROUND($F640*$G640,2))))</f>
        <v/>
      </c>
      <c r="I640" s="20"/>
      <c r="J640" s="22" t="str">
        <f t="shared" si="18"/>
        <v/>
      </c>
      <c r="K640" s="23" t="str">
        <f t="shared" si="19"/>
        <v/>
      </c>
    </row>
    <row r="641" spans="1:11" x14ac:dyDescent="0.3">
      <c r="A641" s="19"/>
      <c r="B641" s="15"/>
      <c r="C641" s="15"/>
      <c r="D641" s="15"/>
      <c r="E641" s="15"/>
      <c r="F641" s="20"/>
      <c r="G641" s="21"/>
      <c r="H641" s="22" t="str">
        <f>IF($F641="","",IF(OR($E641="",$E641=Settings!$B$4),$F641,IF(N($G641)=0,"",ROUND($F641*$G641,2))))</f>
        <v/>
      </c>
      <c r="I641" s="20"/>
      <c r="J641" s="22" t="str">
        <f t="shared" si="18"/>
        <v/>
      </c>
      <c r="K641" s="23" t="str">
        <f t="shared" si="19"/>
        <v/>
      </c>
    </row>
    <row r="642" spans="1:11" x14ac:dyDescent="0.3">
      <c r="A642" s="19"/>
      <c r="B642" s="15"/>
      <c r="C642" s="15"/>
      <c r="D642" s="15"/>
      <c r="E642" s="15"/>
      <c r="F642" s="20"/>
      <c r="G642" s="21"/>
      <c r="H642" s="22" t="str">
        <f>IF($F642="","",IF(OR($E642="",$E642=Settings!$B$4),$F642,IF(N($G642)=0,"",ROUND($F642*$G642,2))))</f>
        <v/>
      </c>
      <c r="I642" s="20"/>
      <c r="J642" s="22" t="str">
        <f t="shared" si="18"/>
        <v/>
      </c>
      <c r="K642" s="23" t="str">
        <f t="shared" si="19"/>
        <v/>
      </c>
    </row>
    <row r="643" spans="1:11" x14ac:dyDescent="0.3">
      <c r="A643" s="19"/>
      <c r="B643" s="15"/>
      <c r="C643" s="15"/>
      <c r="D643" s="15"/>
      <c r="E643" s="15"/>
      <c r="F643" s="20"/>
      <c r="G643" s="21"/>
      <c r="H643" s="22" t="str">
        <f>IF($F643="","",IF(OR($E643="",$E643=Settings!$B$4),$F643,IF(N($G643)=0,"",ROUND($F643*$G643,2))))</f>
        <v/>
      </c>
      <c r="I643" s="20"/>
      <c r="J643" s="22" t="str">
        <f t="shared" si="18"/>
        <v/>
      </c>
      <c r="K643" s="23" t="str">
        <f t="shared" si="19"/>
        <v/>
      </c>
    </row>
    <row r="644" spans="1:11" x14ac:dyDescent="0.3">
      <c r="A644" s="19"/>
      <c r="B644" s="15"/>
      <c r="C644" s="15"/>
      <c r="D644" s="15"/>
      <c r="E644" s="15"/>
      <c r="F644" s="20"/>
      <c r="G644" s="21"/>
      <c r="H644" s="22" t="str">
        <f>IF($F644="","",IF(OR($E644="",$E644=Settings!$B$4),$F644,IF(N($G644)=0,"",ROUND($F644*$G644,2))))</f>
        <v/>
      </c>
      <c r="I644" s="20"/>
      <c r="J644" s="22" t="str">
        <f t="shared" ref="J644:J707" si="20">IF($H644="","",ROUND($H644-N($I644),2))</f>
        <v/>
      </c>
      <c r="K644" s="23" t="str">
        <f t="shared" ref="K644:K707" si="21">IF(ISNUMBER($A644),DATE(YEAR($A644),MONTH($A644),1),"")</f>
        <v/>
      </c>
    </row>
    <row r="645" spans="1:11" x14ac:dyDescent="0.3">
      <c r="A645" s="19"/>
      <c r="B645" s="15"/>
      <c r="C645" s="15"/>
      <c r="D645" s="15"/>
      <c r="E645" s="15"/>
      <c r="F645" s="20"/>
      <c r="G645" s="21"/>
      <c r="H645" s="22" t="str">
        <f>IF($F645="","",IF(OR($E645="",$E645=Settings!$B$4),$F645,IF(N($G645)=0,"",ROUND($F645*$G645,2))))</f>
        <v/>
      </c>
      <c r="I645" s="20"/>
      <c r="J645" s="22" t="str">
        <f t="shared" si="20"/>
        <v/>
      </c>
      <c r="K645" s="23" t="str">
        <f t="shared" si="21"/>
        <v/>
      </c>
    </row>
    <row r="646" spans="1:11" x14ac:dyDescent="0.3">
      <c r="A646" s="19"/>
      <c r="B646" s="15"/>
      <c r="C646" s="15"/>
      <c r="D646" s="15"/>
      <c r="E646" s="15"/>
      <c r="F646" s="20"/>
      <c r="G646" s="21"/>
      <c r="H646" s="22" t="str">
        <f>IF($F646="","",IF(OR($E646="",$E646=Settings!$B$4),$F646,IF(N($G646)=0,"",ROUND($F646*$G646,2))))</f>
        <v/>
      </c>
      <c r="I646" s="20"/>
      <c r="J646" s="22" t="str">
        <f t="shared" si="20"/>
        <v/>
      </c>
      <c r="K646" s="23" t="str">
        <f t="shared" si="21"/>
        <v/>
      </c>
    </row>
    <row r="647" spans="1:11" x14ac:dyDescent="0.3">
      <c r="A647" s="19"/>
      <c r="B647" s="15"/>
      <c r="C647" s="15"/>
      <c r="D647" s="15"/>
      <c r="E647" s="15"/>
      <c r="F647" s="20"/>
      <c r="G647" s="21"/>
      <c r="H647" s="22" t="str">
        <f>IF($F647="","",IF(OR($E647="",$E647=Settings!$B$4),$F647,IF(N($G647)=0,"",ROUND($F647*$G647,2))))</f>
        <v/>
      </c>
      <c r="I647" s="20"/>
      <c r="J647" s="22" t="str">
        <f t="shared" si="20"/>
        <v/>
      </c>
      <c r="K647" s="23" t="str">
        <f t="shared" si="21"/>
        <v/>
      </c>
    </row>
    <row r="648" spans="1:11" x14ac:dyDescent="0.3">
      <c r="A648" s="19"/>
      <c r="B648" s="15"/>
      <c r="C648" s="15"/>
      <c r="D648" s="15"/>
      <c r="E648" s="15"/>
      <c r="F648" s="20"/>
      <c r="G648" s="21"/>
      <c r="H648" s="22" t="str">
        <f>IF($F648="","",IF(OR($E648="",$E648=Settings!$B$4),$F648,IF(N($G648)=0,"",ROUND($F648*$G648,2))))</f>
        <v/>
      </c>
      <c r="I648" s="20"/>
      <c r="J648" s="22" t="str">
        <f t="shared" si="20"/>
        <v/>
      </c>
      <c r="K648" s="23" t="str">
        <f t="shared" si="21"/>
        <v/>
      </c>
    </row>
    <row r="649" spans="1:11" x14ac:dyDescent="0.3">
      <c r="A649" s="19"/>
      <c r="B649" s="15"/>
      <c r="C649" s="15"/>
      <c r="D649" s="15"/>
      <c r="E649" s="15"/>
      <c r="F649" s="20"/>
      <c r="G649" s="21"/>
      <c r="H649" s="22" t="str">
        <f>IF($F649="","",IF(OR($E649="",$E649=Settings!$B$4),$F649,IF(N($G649)=0,"",ROUND($F649*$G649,2))))</f>
        <v/>
      </c>
      <c r="I649" s="20"/>
      <c r="J649" s="22" t="str">
        <f t="shared" si="20"/>
        <v/>
      </c>
      <c r="K649" s="23" t="str">
        <f t="shared" si="21"/>
        <v/>
      </c>
    </row>
    <row r="650" spans="1:11" x14ac:dyDescent="0.3">
      <c r="A650" s="19"/>
      <c r="B650" s="15"/>
      <c r="C650" s="15"/>
      <c r="D650" s="15"/>
      <c r="E650" s="15"/>
      <c r="F650" s="20"/>
      <c r="G650" s="21"/>
      <c r="H650" s="22" t="str">
        <f>IF($F650="","",IF(OR($E650="",$E650=Settings!$B$4),$F650,IF(N($G650)=0,"",ROUND($F650*$G650,2))))</f>
        <v/>
      </c>
      <c r="I650" s="20"/>
      <c r="J650" s="22" t="str">
        <f t="shared" si="20"/>
        <v/>
      </c>
      <c r="K650" s="23" t="str">
        <f t="shared" si="21"/>
        <v/>
      </c>
    </row>
    <row r="651" spans="1:11" x14ac:dyDescent="0.3">
      <c r="A651" s="19"/>
      <c r="B651" s="15"/>
      <c r="C651" s="15"/>
      <c r="D651" s="15"/>
      <c r="E651" s="15"/>
      <c r="F651" s="20"/>
      <c r="G651" s="21"/>
      <c r="H651" s="22" t="str">
        <f>IF($F651="","",IF(OR($E651="",$E651=Settings!$B$4),$F651,IF(N($G651)=0,"",ROUND($F651*$G651,2))))</f>
        <v/>
      </c>
      <c r="I651" s="20"/>
      <c r="J651" s="22" t="str">
        <f t="shared" si="20"/>
        <v/>
      </c>
      <c r="K651" s="23" t="str">
        <f t="shared" si="21"/>
        <v/>
      </c>
    </row>
    <row r="652" spans="1:11" x14ac:dyDescent="0.3">
      <c r="A652" s="19"/>
      <c r="B652" s="15"/>
      <c r="C652" s="15"/>
      <c r="D652" s="15"/>
      <c r="E652" s="15"/>
      <c r="F652" s="20"/>
      <c r="G652" s="21"/>
      <c r="H652" s="22" t="str">
        <f>IF($F652="","",IF(OR($E652="",$E652=Settings!$B$4),$F652,IF(N($G652)=0,"",ROUND($F652*$G652,2))))</f>
        <v/>
      </c>
      <c r="I652" s="20"/>
      <c r="J652" s="22" t="str">
        <f t="shared" si="20"/>
        <v/>
      </c>
      <c r="K652" s="23" t="str">
        <f t="shared" si="21"/>
        <v/>
      </c>
    </row>
    <row r="653" spans="1:11" x14ac:dyDescent="0.3">
      <c r="A653" s="19"/>
      <c r="B653" s="15"/>
      <c r="C653" s="15"/>
      <c r="D653" s="15"/>
      <c r="E653" s="15"/>
      <c r="F653" s="20"/>
      <c r="G653" s="21"/>
      <c r="H653" s="22" t="str">
        <f>IF($F653="","",IF(OR($E653="",$E653=Settings!$B$4),$F653,IF(N($G653)=0,"",ROUND($F653*$G653,2))))</f>
        <v/>
      </c>
      <c r="I653" s="20"/>
      <c r="J653" s="22" t="str">
        <f t="shared" si="20"/>
        <v/>
      </c>
      <c r="K653" s="23" t="str">
        <f t="shared" si="21"/>
        <v/>
      </c>
    </row>
    <row r="654" spans="1:11" x14ac:dyDescent="0.3">
      <c r="A654" s="19"/>
      <c r="B654" s="15"/>
      <c r="C654" s="15"/>
      <c r="D654" s="15"/>
      <c r="E654" s="15"/>
      <c r="F654" s="20"/>
      <c r="G654" s="21"/>
      <c r="H654" s="22" t="str">
        <f>IF($F654="","",IF(OR($E654="",$E654=Settings!$B$4),$F654,IF(N($G654)=0,"",ROUND($F654*$G654,2))))</f>
        <v/>
      </c>
      <c r="I654" s="20"/>
      <c r="J654" s="22" t="str">
        <f t="shared" si="20"/>
        <v/>
      </c>
      <c r="K654" s="23" t="str">
        <f t="shared" si="21"/>
        <v/>
      </c>
    </row>
    <row r="655" spans="1:11" x14ac:dyDescent="0.3">
      <c r="A655" s="19"/>
      <c r="B655" s="15"/>
      <c r="C655" s="15"/>
      <c r="D655" s="15"/>
      <c r="E655" s="15"/>
      <c r="F655" s="20"/>
      <c r="G655" s="21"/>
      <c r="H655" s="22" t="str">
        <f>IF($F655="","",IF(OR($E655="",$E655=Settings!$B$4),$F655,IF(N($G655)=0,"",ROUND($F655*$G655,2))))</f>
        <v/>
      </c>
      <c r="I655" s="20"/>
      <c r="J655" s="22" t="str">
        <f t="shared" si="20"/>
        <v/>
      </c>
      <c r="K655" s="23" t="str">
        <f t="shared" si="21"/>
        <v/>
      </c>
    </row>
    <row r="656" spans="1:11" x14ac:dyDescent="0.3">
      <c r="A656" s="19"/>
      <c r="B656" s="15"/>
      <c r="C656" s="15"/>
      <c r="D656" s="15"/>
      <c r="E656" s="15"/>
      <c r="F656" s="20"/>
      <c r="G656" s="21"/>
      <c r="H656" s="22" t="str">
        <f>IF($F656="","",IF(OR($E656="",$E656=Settings!$B$4),$F656,IF(N($G656)=0,"",ROUND($F656*$G656,2))))</f>
        <v/>
      </c>
      <c r="I656" s="20"/>
      <c r="J656" s="22" t="str">
        <f t="shared" si="20"/>
        <v/>
      </c>
      <c r="K656" s="23" t="str">
        <f t="shared" si="21"/>
        <v/>
      </c>
    </row>
    <row r="657" spans="1:11" x14ac:dyDescent="0.3">
      <c r="A657" s="19"/>
      <c r="B657" s="15"/>
      <c r="C657" s="15"/>
      <c r="D657" s="15"/>
      <c r="E657" s="15"/>
      <c r="F657" s="20"/>
      <c r="G657" s="21"/>
      <c r="H657" s="22" t="str">
        <f>IF($F657="","",IF(OR($E657="",$E657=Settings!$B$4),$F657,IF(N($G657)=0,"",ROUND($F657*$G657,2))))</f>
        <v/>
      </c>
      <c r="I657" s="20"/>
      <c r="J657" s="22" t="str">
        <f t="shared" si="20"/>
        <v/>
      </c>
      <c r="K657" s="23" t="str">
        <f t="shared" si="21"/>
        <v/>
      </c>
    </row>
    <row r="658" spans="1:11" x14ac:dyDescent="0.3">
      <c r="A658" s="19"/>
      <c r="B658" s="15"/>
      <c r="C658" s="15"/>
      <c r="D658" s="15"/>
      <c r="E658" s="15"/>
      <c r="F658" s="20"/>
      <c r="G658" s="21"/>
      <c r="H658" s="22" t="str">
        <f>IF($F658="","",IF(OR($E658="",$E658=Settings!$B$4),$F658,IF(N($G658)=0,"",ROUND($F658*$G658,2))))</f>
        <v/>
      </c>
      <c r="I658" s="20"/>
      <c r="J658" s="22" t="str">
        <f t="shared" si="20"/>
        <v/>
      </c>
      <c r="K658" s="23" t="str">
        <f t="shared" si="21"/>
        <v/>
      </c>
    </row>
    <row r="659" spans="1:11" x14ac:dyDescent="0.3">
      <c r="A659" s="19"/>
      <c r="B659" s="15"/>
      <c r="C659" s="15"/>
      <c r="D659" s="15"/>
      <c r="E659" s="15"/>
      <c r="F659" s="20"/>
      <c r="G659" s="21"/>
      <c r="H659" s="22" t="str">
        <f>IF($F659="","",IF(OR($E659="",$E659=Settings!$B$4),$F659,IF(N($G659)=0,"",ROUND($F659*$G659,2))))</f>
        <v/>
      </c>
      <c r="I659" s="20"/>
      <c r="J659" s="22" t="str">
        <f t="shared" si="20"/>
        <v/>
      </c>
      <c r="K659" s="23" t="str">
        <f t="shared" si="21"/>
        <v/>
      </c>
    </row>
    <row r="660" spans="1:11" x14ac:dyDescent="0.3">
      <c r="A660" s="19"/>
      <c r="B660" s="15"/>
      <c r="C660" s="15"/>
      <c r="D660" s="15"/>
      <c r="E660" s="15"/>
      <c r="F660" s="20"/>
      <c r="G660" s="21"/>
      <c r="H660" s="22" t="str">
        <f>IF($F660="","",IF(OR($E660="",$E660=Settings!$B$4),$F660,IF(N($G660)=0,"",ROUND($F660*$G660,2))))</f>
        <v/>
      </c>
      <c r="I660" s="20"/>
      <c r="J660" s="22" t="str">
        <f t="shared" si="20"/>
        <v/>
      </c>
      <c r="K660" s="23" t="str">
        <f t="shared" si="21"/>
        <v/>
      </c>
    </row>
    <row r="661" spans="1:11" x14ac:dyDescent="0.3">
      <c r="A661" s="19"/>
      <c r="B661" s="15"/>
      <c r="C661" s="15"/>
      <c r="D661" s="15"/>
      <c r="E661" s="15"/>
      <c r="F661" s="20"/>
      <c r="G661" s="21"/>
      <c r="H661" s="22" t="str">
        <f>IF($F661="","",IF(OR($E661="",$E661=Settings!$B$4),$F661,IF(N($G661)=0,"",ROUND($F661*$G661,2))))</f>
        <v/>
      </c>
      <c r="I661" s="20"/>
      <c r="J661" s="22" t="str">
        <f t="shared" si="20"/>
        <v/>
      </c>
      <c r="K661" s="23" t="str">
        <f t="shared" si="21"/>
        <v/>
      </c>
    </row>
    <row r="662" spans="1:11" x14ac:dyDescent="0.3">
      <c r="A662" s="19"/>
      <c r="B662" s="15"/>
      <c r="C662" s="15"/>
      <c r="D662" s="15"/>
      <c r="E662" s="15"/>
      <c r="F662" s="20"/>
      <c r="G662" s="21"/>
      <c r="H662" s="22" t="str">
        <f>IF($F662="","",IF(OR($E662="",$E662=Settings!$B$4),$F662,IF(N($G662)=0,"",ROUND($F662*$G662,2))))</f>
        <v/>
      </c>
      <c r="I662" s="20"/>
      <c r="J662" s="22" t="str">
        <f t="shared" si="20"/>
        <v/>
      </c>
      <c r="K662" s="23" t="str">
        <f t="shared" si="21"/>
        <v/>
      </c>
    </row>
    <row r="663" spans="1:11" x14ac:dyDescent="0.3">
      <c r="A663" s="19"/>
      <c r="B663" s="15"/>
      <c r="C663" s="15"/>
      <c r="D663" s="15"/>
      <c r="E663" s="15"/>
      <c r="F663" s="20"/>
      <c r="G663" s="21"/>
      <c r="H663" s="22" t="str">
        <f>IF($F663="","",IF(OR($E663="",$E663=Settings!$B$4),$F663,IF(N($G663)=0,"",ROUND($F663*$G663,2))))</f>
        <v/>
      </c>
      <c r="I663" s="20"/>
      <c r="J663" s="22" t="str">
        <f t="shared" si="20"/>
        <v/>
      </c>
      <c r="K663" s="23" t="str">
        <f t="shared" si="21"/>
        <v/>
      </c>
    </row>
    <row r="664" spans="1:11" x14ac:dyDescent="0.3">
      <c r="A664" s="19"/>
      <c r="B664" s="15"/>
      <c r="C664" s="15"/>
      <c r="D664" s="15"/>
      <c r="E664" s="15"/>
      <c r="F664" s="20"/>
      <c r="G664" s="21"/>
      <c r="H664" s="22" t="str">
        <f>IF($F664="","",IF(OR($E664="",$E664=Settings!$B$4),$F664,IF(N($G664)=0,"",ROUND($F664*$G664,2))))</f>
        <v/>
      </c>
      <c r="I664" s="20"/>
      <c r="J664" s="22" t="str">
        <f t="shared" si="20"/>
        <v/>
      </c>
      <c r="K664" s="23" t="str">
        <f t="shared" si="21"/>
        <v/>
      </c>
    </row>
    <row r="665" spans="1:11" x14ac:dyDescent="0.3">
      <c r="A665" s="19"/>
      <c r="B665" s="15"/>
      <c r="C665" s="15"/>
      <c r="D665" s="15"/>
      <c r="E665" s="15"/>
      <c r="F665" s="20"/>
      <c r="G665" s="21"/>
      <c r="H665" s="22" t="str">
        <f>IF($F665="","",IF(OR($E665="",$E665=Settings!$B$4),$F665,IF(N($G665)=0,"",ROUND($F665*$G665,2))))</f>
        <v/>
      </c>
      <c r="I665" s="20"/>
      <c r="J665" s="22" t="str">
        <f t="shared" si="20"/>
        <v/>
      </c>
      <c r="K665" s="23" t="str">
        <f t="shared" si="21"/>
        <v/>
      </c>
    </row>
    <row r="666" spans="1:11" x14ac:dyDescent="0.3">
      <c r="A666" s="19"/>
      <c r="B666" s="15"/>
      <c r="C666" s="15"/>
      <c r="D666" s="15"/>
      <c r="E666" s="15"/>
      <c r="F666" s="20"/>
      <c r="G666" s="21"/>
      <c r="H666" s="22" t="str">
        <f>IF($F666="","",IF(OR($E666="",$E666=Settings!$B$4),$F666,IF(N($G666)=0,"",ROUND($F666*$G666,2))))</f>
        <v/>
      </c>
      <c r="I666" s="20"/>
      <c r="J666" s="22" t="str">
        <f t="shared" si="20"/>
        <v/>
      </c>
      <c r="K666" s="23" t="str">
        <f t="shared" si="21"/>
        <v/>
      </c>
    </row>
    <row r="667" spans="1:11" x14ac:dyDescent="0.3">
      <c r="A667" s="19"/>
      <c r="B667" s="15"/>
      <c r="C667" s="15"/>
      <c r="D667" s="15"/>
      <c r="E667" s="15"/>
      <c r="F667" s="20"/>
      <c r="G667" s="21"/>
      <c r="H667" s="22" t="str">
        <f>IF($F667="","",IF(OR($E667="",$E667=Settings!$B$4),$F667,IF(N($G667)=0,"",ROUND($F667*$G667,2))))</f>
        <v/>
      </c>
      <c r="I667" s="20"/>
      <c r="J667" s="22" t="str">
        <f t="shared" si="20"/>
        <v/>
      </c>
      <c r="K667" s="23" t="str">
        <f t="shared" si="21"/>
        <v/>
      </c>
    </row>
    <row r="668" spans="1:11" x14ac:dyDescent="0.3">
      <c r="A668" s="19"/>
      <c r="B668" s="15"/>
      <c r="C668" s="15"/>
      <c r="D668" s="15"/>
      <c r="E668" s="15"/>
      <c r="F668" s="20"/>
      <c r="G668" s="21"/>
      <c r="H668" s="22" t="str">
        <f>IF($F668="","",IF(OR($E668="",$E668=Settings!$B$4),$F668,IF(N($G668)=0,"",ROUND($F668*$G668,2))))</f>
        <v/>
      </c>
      <c r="I668" s="20"/>
      <c r="J668" s="22" t="str">
        <f t="shared" si="20"/>
        <v/>
      </c>
      <c r="K668" s="23" t="str">
        <f t="shared" si="21"/>
        <v/>
      </c>
    </row>
    <row r="669" spans="1:11" x14ac:dyDescent="0.3">
      <c r="A669" s="19"/>
      <c r="B669" s="15"/>
      <c r="C669" s="15"/>
      <c r="D669" s="15"/>
      <c r="E669" s="15"/>
      <c r="F669" s="20"/>
      <c r="G669" s="21"/>
      <c r="H669" s="22" t="str">
        <f>IF($F669="","",IF(OR($E669="",$E669=Settings!$B$4),$F669,IF(N($G669)=0,"",ROUND($F669*$G669,2))))</f>
        <v/>
      </c>
      <c r="I669" s="20"/>
      <c r="J669" s="22" t="str">
        <f t="shared" si="20"/>
        <v/>
      </c>
      <c r="K669" s="23" t="str">
        <f t="shared" si="21"/>
        <v/>
      </c>
    </row>
    <row r="670" spans="1:11" x14ac:dyDescent="0.3">
      <c r="A670" s="19"/>
      <c r="B670" s="15"/>
      <c r="C670" s="15"/>
      <c r="D670" s="15"/>
      <c r="E670" s="15"/>
      <c r="F670" s="20"/>
      <c r="G670" s="21"/>
      <c r="H670" s="22" t="str">
        <f>IF($F670="","",IF(OR($E670="",$E670=Settings!$B$4),$F670,IF(N($G670)=0,"",ROUND($F670*$G670,2))))</f>
        <v/>
      </c>
      <c r="I670" s="20"/>
      <c r="J670" s="22" t="str">
        <f t="shared" si="20"/>
        <v/>
      </c>
      <c r="K670" s="23" t="str">
        <f t="shared" si="21"/>
        <v/>
      </c>
    </row>
    <row r="671" spans="1:11" x14ac:dyDescent="0.3">
      <c r="A671" s="19"/>
      <c r="B671" s="15"/>
      <c r="C671" s="15"/>
      <c r="D671" s="15"/>
      <c r="E671" s="15"/>
      <c r="F671" s="20"/>
      <c r="G671" s="21"/>
      <c r="H671" s="22" t="str">
        <f>IF($F671="","",IF(OR($E671="",$E671=Settings!$B$4),$F671,IF(N($G671)=0,"",ROUND($F671*$G671,2))))</f>
        <v/>
      </c>
      <c r="I671" s="20"/>
      <c r="J671" s="22" t="str">
        <f t="shared" si="20"/>
        <v/>
      </c>
      <c r="K671" s="23" t="str">
        <f t="shared" si="21"/>
        <v/>
      </c>
    </row>
    <row r="672" spans="1:11" x14ac:dyDescent="0.3">
      <c r="A672" s="19"/>
      <c r="B672" s="15"/>
      <c r="C672" s="15"/>
      <c r="D672" s="15"/>
      <c r="E672" s="15"/>
      <c r="F672" s="20"/>
      <c r="G672" s="21"/>
      <c r="H672" s="22" t="str">
        <f>IF($F672="","",IF(OR($E672="",$E672=Settings!$B$4),$F672,IF(N($G672)=0,"",ROUND($F672*$G672,2))))</f>
        <v/>
      </c>
      <c r="I672" s="20"/>
      <c r="J672" s="22" t="str">
        <f t="shared" si="20"/>
        <v/>
      </c>
      <c r="K672" s="23" t="str">
        <f t="shared" si="21"/>
        <v/>
      </c>
    </row>
    <row r="673" spans="1:11" x14ac:dyDescent="0.3">
      <c r="A673" s="19"/>
      <c r="B673" s="15"/>
      <c r="C673" s="15"/>
      <c r="D673" s="15"/>
      <c r="E673" s="15"/>
      <c r="F673" s="20"/>
      <c r="G673" s="21"/>
      <c r="H673" s="22" t="str">
        <f>IF($F673="","",IF(OR($E673="",$E673=Settings!$B$4),$F673,IF(N($G673)=0,"",ROUND($F673*$G673,2))))</f>
        <v/>
      </c>
      <c r="I673" s="20"/>
      <c r="J673" s="22" t="str">
        <f t="shared" si="20"/>
        <v/>
      </c>
      <c r="K673" s="23" t="str">
        <f t="shared" si="21"/>
        <v/>
      </c>
    </row>
    <row r="674" spans="1:11" x14ac:dyDescent="0.3">
      <c r="A674" s="19"/>
      <c r="B674" s="15"/>
      <c r="C674" s="15"/>
      <c r="D674" s="15"/>
      <c r="E674" s="15"/>
      <c r="F674" s="20"/>
      <c r="G674" s="21"/>
      <c r="H674" s="22" t="str">
        <f>IF($F674="","",IF(OR($E674="",$E674=Settings!$B$4),$F674,IF(N($G674)=0,"",ROUND($F674*$G674,2))))</f>
        <v/>
      </c>
      <c r="I674" s="20"/>
      <c r="J674" s="22" t="str">
        <f t="shared" si="20"/>
        <v/>
      </c>
      <c r="K674" s="23" t="str">
        <f t="shared" si="21"/>
        <v/>
      </c>
    </row>
    <row r="675" spans="1:11" x14ac:dyDescent="0.3">
      <c r="A675" s="19"/>
      <c r="B675" s="15"/>
      <c r="C675" s="15"/>
      <c r="D675" s="15"/>
      <c r="E675" s="15"/>
      <c r="F675" s="20"/>
      <c r="G675" s="21"/>
      <c r="H675" s="22" t="str">
        <f>IF($F675="","",IF(OR($E675="",$E675=Settings!$B$4),$F675,IF(N($G675)=0,"",ROUND($F675*$G675,2))))</f>
        <v/>
      </c>
      <c r="I675" s="20"/>
      <c r="J675" s="22" t="str">
        <f t="shared" si="20"/>
        <v/>
      </c>
      <c r="K675" s="23" t="str">
        <f t="shared" si="21"/>
        <v/>
      </c>
    </row>
    <row r="676" spans="1:11" x14ac:dyDescent="0.3">
      <c r="A676" s="19"/>
      <c r="B676" s="15"/>
      <c r="C676" s="15"/>
      <c r="D676" s="15"/>
      <c r="E676" s="15"/>
      <c r="F676" s="20"/>
      <c r="G676" s="21"/>
      <c r="H676" s="22" t="str">
        <f>IF($F676="","",IF(OR($E676="",$E676=Settings!$B$4),$F676,IF(N($G676)=0,"",ROUND($F676*$G676,2))))</f>
        <v/>
      </c>
      <c r="I676" s="20"/>
      <c r="J676" s="22" t="str">
        <f t="shared" si="20"/>
        <v/>
      </c>
      <c r="K676" s="23" t="str">
        <f t="shared" si="21"/>
        <v/>
      </c>
    </row>
    <row r="677" spans="1:11" x14ac:dyDescent="0.3">
      <c r="A677" s="19"/>
      <c r="B677" s="15"/>
      <c r="C677" s="15"/>
      <c r="D677" s="15"/>
      <c r="E677" s="15"/>
      <c r="F677" s="20"/>
      <c r="G677" s="21"/>
      <c r="H677" s="22" t="str">
        <f>IF($F677="","",IF(OR($E677="",$E677=Settings!$B$4),$F677,IF(N($G677)=0,"",ROUND($F677*$G677,2))))</f>
        <v/>
      </c>
      <c r="I677" s="20"/>
      <c r="J677" s="22" t="str">
        <f t="shared" si="20"/>
        <v/>
      </c>
      <c r="K677" s="23" t="str">
        <f t="shared" si="21"/>
        <v/>
      </c>
    </row>
    <row r="678" spans="1:11" x14ac:dyDescent="0.3">
      <c r="A678" s="19"/>
      <c r="B678" s="15"/>
      <c r="C678" s="15"/>
      <c r="D678" s="15"/>
      <c r="E678" s="15"/>
      <c r="F678" s="20"/>
      <c r="G678" s="21"/>
      <c r="H678" s="22" t="str">
        <f>IF($F678="","",IF(OR($E678="",$E678=Settings!$B$4),$F678,IF(N($G678)=0,"",ROUND($F678*$G678,2))))</f>
        <v/>
      </c>
      <c r="I678" s="20"/>
      <c r="J678" s="22" t="str">
        <f t="shared" si="20"/>
        <v/>
      </c>
      <c r="K678" s="23" t="str">
        <f t="shared" si="21"/>
        <v/>
      </c>
    </row>
    <row r="679" spans="1:11" x14ac:dyDescent="0.3">
      <c r="A679" s="19"/>
      <c r="B679" s="15"/>
      <c r="C679" s="15"/>
      <c r="D679" s="15"/>
      <c r="E679" s="15"/>
      <c r="F679" s="20"/>
      <c r="G679" s="21"/>
      <c r="H679" s="22" t="str">
        <f>IF($F679="","",IF(OR($E679="",$E679=Settings!$B$4),$F679,IF(N($G679)=0,"",ROUND($F679*$G679,2))))</f>
        <v/>
      </c>
      <c r="I679" s="20"/>
      <c r="J679" s="22" t="str">
        <f t="shared" si="20"/>
        <v/>
      </c>
      <c r="K679" s="23" t="str">
        <f t="shared" si="21"/>
        <v/>
      </c>
    </row>
    <row r="680" spans="1:11" x14ac:dyDescent="0.3">
      <c r="A680" s="19"/>
      <c r="B680" s="15"/>
      <c r="C680" s="15"/>
      <c r="D680" s="15"/>
      <c r="E680" s="15"/>
      <c r="F680" s="20"/>
      <c r="G680" s="21"/>
      <c r="H680" s="22" t="str">
        <f>IF($F680="","",IF(OR($E680="",$E680=Settings!$B$4),$F680,IF(N($G680)=0,"",ROUND($F680*$G680,2))))</f>
        <v/>
      </c>
      <c r="I680" s="20"/>
      <c r="J680" s="22" t="str">
        <f t="shared" si="20"/>
        <v/>
      </c>
      <c r="K680" s="23" t="str">
        <f t="shared" si="21"/>
        <v/>
      </c>
    </row>
    <row r="681" spans="1:11" x14ac:dyDescent="0.3">
      <c r="A681" s="19"/>
      <c r="B681" s="15"/>
      <c r="C681" s="15"/>
      <c r="D681" s="15"/>
      <c r="E681" s="15"/>
      <c r="F681" s="20"/>
      <c r="G681" s="21"/>
      <c r="H681" s="22" t="str">
        <f>IF($F681="","",IF(OR($E681="",$E681=Settings!$B$4),$F681,IF(N($G681)=0,"",ROUND($F681*$G681,2))))</f>
        <v/>
      </c>
      <c r="I681" s="20"/>
      <c r="J681" s="22" t="str">
        <f t="shared" si="20"/>
        <v/>
      </c>
      <c r="K681" s="23" t="str">
        <f t="shared" si="21"/>
        <v/>
      </c>
    </row>
    <row r="682" spans="1:11" x14ac:dyDescent="0.3">
      <c r="A682" s="19"/>
      <c r="B682" s="15"/>
      <c r="C682" s="15"/>
      <c r="D682" s="15"/>
      <c r="E682" s="15"/>
      <c r="F682" s="20"/>
      <c r="G682" s="21"/>
      <c r="H682" s="22" t="str">
        <f>IF($F682="","",IF(OR($E682="",$E682=Settings!$B$4),$F682,IF(N($G682)=0,"",ROUND($F682*$G682,2))))</f>
        <v/>
      </c>
      <c r="I682" s="20"/>
      <c r="J682" s="22" t="str">
        <f t="shared" si="20"/>
        <v/>
      </c>
      <c r="K682" s="23" t="str">
        <f t="shared" si="21"/>
        <v/>
      </c>
    </row>
    <row r="683" spans="1:11" x14ac:dyDescent="0.3">
      <c r="A683" s="19"/>
      <c r="B683" s="15"/>
      <c r="C683" s="15"/>
      <c r="D683" s="15"/>
      <c r="E683" s="15"/>
      <c r="F683" s="20"/>
      <c r="G683" s="21"/>
      <c r="H683" s="22" t="str">
        <f>IF($F683="","",IF(OR($E683="",$E683=Settings!$B$4),$F683,IF(N($G683)=0,"",ROUND($F683*$G683,2))))</f>
        <v/>
      </c>
      <c r="I683" s="20"/>
      <c r="J683" s="22" t="str">
        <f t="shared" si="20"/>
        <v/>
      </c>
      <c r="K683" s="23" t="str">
        <f t="shared" si="21"/>
        <v/>
      </c>
    </row>
    <row r="684" spans="1:11" x14ac:dyDescent="0.3">
      <c r="A684" s="19"/>
      <c r="B684" s="15"/>
      <c r="C684" s="15"/>
      <c r="D684" s="15"/>
      <c r="E684" s="15"/>
      <c r="F684" s="20"/>
      <c r="G684" s="21"/>
      <c r="H684" s="22" t="str">
        <f>IF($F684="","",IF(OR($E684="",$E684=Settings!$B$4),$F684,IF(N($G684)=0,"",ROUND($F684*$G684,2))))</f>
        <v/>
      </c>
      <c r="I684" s="20"/>
      <c r="J684" s="22" t="str">
        <f t="shared" si="20"/>
        <v/>
      </c>
      <c r="K684" s="23" t="str">
        <f t="shared" si="21"/>
        <v/>
      </c>
    </row>
    <row r="685" spans="1:11" x14ac:dyDescent="0.3">
      <c r="A685" s="19"/>
      <c r="B685" s="15"/>
      <c r="C685" s="15"/>
      <c r="D685" s="15"/>
      <c r="E685" s="15"/>
      <c r="F685" s="20"/>
      <c r="G685" s="21"/>
      <c r="H685" s="22" t="str">
        <f>IF($F685="","",IF(OR($E685="",$E685=Settings!$B$4),$F685,IF(N($G685)=0,"",ROUND($F685*$G685,2))))</f>
        <v/>
      </c>
      <c r="I685" s="20"/>
      <c r="J685" s="22" t="str">
        <f t="shared" si="20"/>
        <v/>
      </c>
      <c r="K685" s="23" t="str">
        <f t="shared" si="21"/>
        <v/>
      </c>
    </row>
    <row r="686" spans="1:11" x14ac:dyDescent="0.3">
      <c r="A686" s="19"/>
      <c r="B686" s="15"/>
      <c r="C686" s="15"/>
      <c r="D686" s="15"/>
      <c r="E686" s="15"/>
      <c r="F686" s="20"/>
      <c r="G686" s="21"/>
      <c r="H686" s="22" t="str">
        <f>IF($F686="","",IF(OR($E686="",$E686=Settings!$B$4),$F686,IF(N($G686)=0,"",ROUND($F686*$G686,2))))</f>
        <v/>
      </c>
      <c r="I686" s="20"/>
      <c r="J686" s="22" t="str">
        <f t="shared" si="20"/>
        <v/>
      </c>
      <c r="K686" s="23" t="str">
        <f t="shared" si="21"/>
        <v/>
      </c>
    </row>
    <row r="687" spans="1:11" x14ac:dyDescent="0.3">
      <c r="A687" s="19"/>
      <c r="B687" s="15"/>
      <c r="C687" s="15"/>
      <c r="D687" s="15"/>
      <c r="E687" s="15"/>
      <c r="F687" s="20"/>
      <c r="G687" s="21"/>
      <c r="H687" s="22" t="str">
        <f>IF($F687="","",IF(OR($E687="",$E687=Settings!$B$4),$F687,IF(N($G687)=0,"",ROUND($F687*$G687,2))))</f>
        <v/>
      </c>
      <c r="I687" s="20"/>
      <c r="J687" s="22" t="str">
        <f t="shared" si="20"/>
        <v/>
      </c>
      <c r="K687" s="23" t="str">
        <f t="shared" si="21"/>
        <v/>
      </c>
    </row>
    <row r="688" spans="1:11" x14ac:dyDescent="0.3">
      <c r="A688" s="19"/>
      <c r="B688" s="15"/>
      <c r="C688" s="15"/>
      <c r="D688" s="15"/>
      <c r="E688" s="15"/>
      <c r="F688" s="20"/>
      <c r="G688" s="21"/>
      <c r="H688" s="22" t="str">
        <f>IF($F688="","",IF(OR($E688="",$E688=Settings!$B$4),$F688,IF(N($G688)=0,"",ROUND($F688*$G688,2))))</f>
        <v/>
      </c>
      <c r="I688" s="20"/>
      <c r="J688" s="22" t="str">
        <f t="shared" si="20"/>
        <v/>
      </c>
      <c r="K688" s="23" t="str">
        <f t="shared" si="21"/>
        <v/>
      </c>
    </row>
    <row r="689" spans="1:11" x14ac:dyDescent="0.3">
      <c r="A689" s="19"/>
      <c r="B689" s="15"/>
      <c r="C689" s="15"/>
      <c r="D689" s="15"/>
      <c r="E689" s="15"/>
      <c r="F689" s="20"/>
      <c r="G689" s="21"/>
      <c r="H689" s="22" t="str">
        <f>IF($F689="","",IF(OR($E689="",$E689=Settings!$B$4),$F689,IF(N($G689)=0,"",ROUND($F689*$G689,2))))</f>
        <v/>
      </c>
      <c r="I689" s="20"/>
      <c r="J689" s="22" t="str">
        <f t="shared" si="20"/>
        <v/>
      </c>
      <c r="K689" s="23" t="str">
        <f t="shared" si="21"/>
        <v/>
      </c>
    </row>
    <row r="690" spans="1:11" x14ac:dyDescent="0.3">
      <c r="A690" s="19"/>
      <c r="B690" s="15"/>
      <c r="C690" s="15"/>
      <c r="D690" s="15"/>
      <c r="E690" s="15"/>
      <c r="F690" s="20"/>
      <c r="G690" s="21"/>
      <c r="H690" s="22" t="str">
        <f>IF($F690="","",IF(OR($E690="",$E690=Settings!$B$4),$F690,IF(N($G690)=0,"",ROUND($F690*$G690,2))))</f>
        <v/>
      </c>
      <c r="I690" s="20"/>
      <c r="J690" s="22" t="str">
        <f t="shared" si="20"/>
        <v/>
      </c>
      <c r="K690" s="23" t="str">
        <f t="shared" si="21"/>
        <v/>
      </c>
    </row>
    <row r="691" spans="1:11" x14ac:dyDescent="0.3">
      <c r="A691" s="19"/>
      <c r="B691" s="15"/>
      <c r="C691" s="15"/>
      <c r="D691" s="15"/>
      <c r="E691" s="15"/>
      <c r="F691" s="20"/>
      <c r="G691" s="21"/>
      <c r="H691" s="22" t="str">
        <f>IF($F691="","",IF(OR($E691="",$E691=Settings!$B$4),$F691,IF(N($G691)=0,"",ROUND($F691*$G691,2))))</f>
        <v/>
      </c>
      <c r="I691" s="20"/>
      <c r="J691" s="22" t="str">
        <f t="shared" si="20"/>
        <v/>
      </c>
      <c r="K691" s="23" t="str">
        <f t="shared" si="21"/>
        <v/>
      </c>
    </row>
    <row r="692" spans="1:11" x14ac:dyDescent="0.3">
      <c r="A692" s="19"/>
      <c r="B692" s="15"/>
      <c r="C692" s="15"/>
      <c r="D692" s="15"/>
      <c r="E692" s="15"/>
      <c r="F692" s="20"/>
      <c r="G692" s="21"/>
      <c r="H692" s="22" t="str">
        <f>IF($F692="","",IF(OR($E692="",$E692=Settings!$B$4),$F692,IF(N($G692)=0,"",ROUND($F692*$G692,2))))</f>
        <v/>
      </c>
      <c r="I692" s="20"/>
      <c r="J692" s="22" t="str">
        <f t="shared" si="20"/>
        <v/>
      </c>
      <c r="K692" s="23" t="str">
        <f t="shared" si="21"/>
        <v/>
      </c>
    </row>
    <row r="693" spans="1:11" x14ac:dyDescent="0.3">
      <c r="A693" s="19"/>
      <c r="B693" s="15"/>
      <c r="C693" s="15"/>
      <c r="D693" s="15"/>
      <c r="E693" s="15"/>
      <c r="F693" s="20"/>
      <c r="G693" s="21"/>
      <c r="H693" s="22" t="str">
        <f>IF($F693="","",IF(OR($E693="",$E693=Settings!$B$4),$F693,IF(N($G693)=0,"",ROUND($F693*$G693,2))))</f>
        <v/>
      </c>
      <c r="I693" s="20"/>
      <c r="J693" s="22" t="str">
        <f t="shared" si="20"/>
        <v/>
      </c>
      <c r="K693" s="23" t="str">
        <f t="shared" si="21"/>
        <v/>
      </c>
    </row>
    <row r="694" spans="1:11" x14ac:dyDescent="0.3">
      <c r="A694" s="19"/>
      <c r="B694" s="15"/>
      <c r="C694" s="15"/>
      <c r="D694" s="15"/>
      <c r="E694" s="15"/>
      <c r="F694" s="20"/>
      <c r="G694" s="21"/>
      <c r="H694" s="22" t="str">
        <f>IF($F694="","",IF(OR($E694="",$E694=Settings!$B$4),$F694,IF(N($G694)=0,"",ROUND($F694*$G694,2))))</f>
        <v/>
      </c>
      <c r="I694" s="20"/>
      <c r="J694" s="22" t="str">
        <f t="shared" si="20"/>
        <v/>
      </c>
      <c r="K694" s="23" t="str">
        <f t="shared" si="21"/>
        <v/>
      </c>
    </row>
    <row r="695" spans="1:11" x14ac:dyDescent="0.3">
      <c r="A695" s="19"/>
      <c r="B695" s="15"/>
      <c r="C695" s="15"/>
      <c r="D695" s="15"/>
      <c r="E695" s="15"/>
      <c r="F695" s="20"/>
      <c r="G695" s="21"/>
      <c r="H695" s="22" t="str">
        <f>IF($F695="","",IF(OR($E695="",$E695=Settings!$B$4),$F695,IF(N($G695)=0,"",ROUND($F695*$G695,2))))</f>
        <v/>
      </c>
      <c r="I695" s="20"/>
      <c r="J695" s="22" t="str">
        <f t="shared" si="20"/>
        <v/>
      </c>
      <c r="K695" s="23" t="str">
        <f t="shared" si="21"/>
        <v/>
      </c>
    </row>
    <row r="696" spans="1:11" x14ac:dyDescent="0.3">
      <c r="A696" s="19"/>
      <c r="B696" s="15"/>
      <c r="C696" s="15"/>
      <c r="D696" s="15"/>
      <c r="E696" s="15"/>
      <c r="F696" s="20"/>
      <c r="G696" s="21"/>
      <c r="H696" s="22" t="str">
        <f>IF($F696="","",IF(OR($E696="",$E696=Settings!$B$4),$F696,IF(N($G696)=0,"",ROUND($F696*$G696,2))))</f>
        <v/>
      </c>
      <c r="I696" s="20"/>
      <c r="J696" s="22" t="str">
        <f t="shared" si="20"/>
        <v/>
      </c>
      <c r="K696" s="23" t="str">
        <f t="shared" si="21"/>
        <v/>
      </c>
    </row>
    <row r="697" spans="1:11" x14ac:dyDescent="0.3">
      <c r="A697" s="19"/>
      <c r="B697" s="15"/>
      <c r="C697" s="15"/>
      <c r="D697" s="15"/>
      <c r="E697" s="15"/>
      <c r="F697" s="20"/>
      <c r="G697" s="21"/>
      <c r="H697" s="22" t="str">
        <f>IF($F697="","",IF(OR($E697="",$E697=Settings!$B$4),$F697,IF(N($G697)=0,"",ROUND($F697*$G697,2))))</f>
        <v/>
      </c>
      <c r="I697" s="20"/>
      <c r="J697" s="22" t="str">
        <f t="shared" si="20"/>
        <v/>
      </c>
      <c r="K697" s="23" t="str">
        <f t="shared" si="21"/>
        <v/>
      </c>
    </row>
    <row r="698" spans="1:11" x14ac:dyDescent="0.3">
      <c r="A698" s="19"/>
      <c r="B698" s="15"/>
      <c r="C698" s="15"/>
      <c r="D698" s="15"/>
      <c r="E698" s="15"/>
      <c r="F698" s="20"/>
      <c r="G698" s="21"/>
      <c r="H698" s="22" t="str">
        <f>IF($F698="","",IF(OR($E698="",$E698=Settings!$B$4),$F698,IF(N($G698)=0,"",ROUND($F698*$G698,2))))</f>
        <v/>
      </c>
      <c r="I698" s="20"/>
      <c r="J698" s="22" t="str">
        <f t="shared" si="20"/>
        <v/>
      </c>
      <c r="K698" s="23" t="str">
        <f t="shared" si="21"/>
        <v/>
      </c>
    </row>
    <row r="699" spans="1:11" x14ac:dyDescent="0.3">
      <c r="A699" s="19"/>
      <c r="B699" s="15"/>
      <c r="C699" s="15"/>
      <c r="D699" s="15"/>
      <c r="E699" s="15"/>
      <c r="F699" s="20"/>
      <c r="G699" s="21"/>
      <c r="H699" s="22" t="str">
        <f>IF($F699="","",IF(OR($E699="",$E699=Settings!$B$4),$F699,IF(N($G699)=0,"",ROUND($F699*$G699,2))))</f>
        <v/>
      </c>
      <c r="I699" s="20"/>
      <c r="J699" s="22" t="str">
        <f t="shared" si="20"/>
        <v/>
      </c>
      <c r="K699" s="23" t="str">
        <f t="shared" si="21"/>
        <v/>
      </c>
    </row>
    <row r="700" spans="1:11" x14ac:dyDescent="0.3">
      <c r="A700" s="19"/>
      <c r="B700" s="15"/>
      <c r="C700" s="15"/>
      <c r="D700" s="15"/>
      <c r="E700" s="15"/>
      <c r="F700" s="20"/>
      <c r="G700" s="21"/>
      <c r="H700" s="22" t="str">
        <f>IF($F700="","",IF(OR($E700="",$E700=Settings!$B$4),$F700,IF(N($G700)=0,"",ROUND($F700*$G700,2))))</f>
        <v/>
      </c>
      <c r="I700" s="20"/>
      <c r="J700" s="22" t="str">
        <f t="shared" si="20"/>
        <v/>
      </c>
      <c r="K700" s="23" t="str">
        <f t="shared" si="21"/>
        <v/>
      </c>
    </row>
    <row r="701" spans="1:11" x14ac:dyDescent="0.3">
      <c r="A701" s="19"/>
      <c r="B701" s="15"/>
      <c r="C701" s="15"/>
      <c r="D701" s="15"/>
      <c r="E701" s="15"/>
      <c r="F701" s="20"/>
      <c r="G701" s="21"/>
      <c r="H701" s="22" t="str">
        <f>IF($F701="","",IF(OR($E701="",$E701=Settings!$B$4),$F701,IF(N($G701)=0,"",ROUND($F701*$G701,2))))</f>
        <v/>
      </c>
      <c r="I701" s="20"/>
      <c r="J701" s="22" t="str">
        <f t="shared" si="20"/>
        <v/>
      </c>
      <c r="K701" s="23" t="str">
        <f t="shared" si="21"/>
        <v/>
      </c>
    </row>
    <row r="702" spans="1:11" x14ac:dyDescent="0.3">
      <c r="A702" s="19"/>
      <c r="B702" s="15"/>
      <c r="C702" s="15"/>
      <c r="D702" s="15"/>
      <c r="E702" s="15"/>
      <c r="F702" s="20"/>
      <c r="G702" s="21"/>
      <c r="H702" s="22" t="str">
        <f>IF($F702="","",IF(OR($E702="",$E702=Settings!$B$4),$F702,IF(N($G702)=0,"",ROUND($F702*$G702,2))))</f>
        <v/>
      </c>
      <c r="I702" s="20"/>
      <c r="J702" s="22" t="str">
        <f t="shared" si="20"/>
        <v/>
      </c>
      <c r="K702" s="23" t="str">
        <f t="shared" si="21"/>
        <v/>
      </c>
    </row>
    <row r="703" spans="1:11" x14ac:dyDescent="0.3">
      <c r="A703" s="19"/>
      <c r="B703" s="15"/>
      <c r="C703" s="15"/>
      <c r="D703" s="15"/>
      <c r="E703" s="15"/>
      <c r="F703" s="20"/>
      <c r="G703" s="21"/>
      <c r="H703" s="22" t="str">
        <f>IF($F703="","",IF(OR($E703="",$E703=Settings!$B$4),$F703,IF(N($G703)=0,"",ROUND($F703*$G703,2))))</f>
        <v/>
      </c>
      <c r="I703" s="20"/>
      <c r="J703" s="22" t="str">
        <f t="shared" si="20"/>
        <v/>
      </c>
      <c r="K703" s="23" t="str">
        <f t="shared" si="21"/>
        <v/>
      </c>
    </row>
    <row r="704" spans="1:11" x14ac:dyDescent="0.3">
      <c r="A704" s="19"/>
      <c r="B704" s="15"/>
      <c r="C704" s="15"/>
      <c r="D704" s="15"/>
      <c r="E704" s="15"/>
      <c r="F704" s="20"/>
      <c r="G704" s="21"/>
      <c r="H704" s="22" t="str">
        <f>IF($F704="","",IF(OR($E704="",$E704=Settings!$B$4),$F704,IF(N($G704)=0,"",ROUND($F704*$G704,2))))</f>
        <v/>
      </c>
      <c r="I704" s="20"/>
      <c r="J704" s="22" t="str">
        <f t="shared" si="20"/>
        <v/>
      </c>
      <c r="K704" s="23" t="str">
        <f t="shared" si="21"/>
        <v/>
      </c>
    </row>
    <row r="705" spans="1:11" x14ac:dyDescent="0.3">
      <c r="A705" s="19"/>
      <c r="B705" s="15"/>
      <c r="C705" s="15"/>
      <c r="D705" s="15"/>
      <c r="E705" s="15"/>
      <c r="F705" s="20"/>
      <c r="G705" s="21"/>
      <c r="H705" s="22" t="str">
        <f>IF($F705="","",IF(OR($E705="",$E705=Settings!$B$4),$F705,IF(N($G705)=0,"",ROUND($F705*$G705,2))))</f>
        <v/>
      </c>
      <c r="I705" s="20"/>
      <c r="J705" s="22" t="str">
        <f t="shared" si="20"/>
        <v/>
      </c>
      <c r="K705" s="23" t="str">
        <f t="shared" si="21"/>
        <v/>
      </c>
    </row>
    <row r="706" spans="1:11" x14ac:dyDescent="0.3">
      <c r="A706" s="19"/>
      <c r="B706" s="15"/>
      <c r="C706" s="15"/>
      <c r="D706" s="15"/>
      <c r="E706" s="15"/>
      <c r="F706" s="20"/>
      <c r="G706" s="21"/>
      <c r="H706" s="22" t="str">
        <f>IF($F706="","",IF(OR($E706="",$E706=Settings!$B$4),$F706,IF(N($G706)=0,"",ROUND($F706*$G706,2))))</f>
        <v/>
      </c>
      <c r="I706" s="20"/>
      <c r="J706" s="22" t="str">
        <f t="shared" si="20"/>
        <v/>
      </c>
      <c r="K706" s="23" t="str">
        <f t="shared" si="21"/>
        <v/>
      </c>
    </row>
    <row r="707" spans="1:11" x14ac:dyDescent="0.3">
      <c r="A707" s="19"/>
      <c r="B707" s="15"/>
      <c r="C707" s="15"/>
      <c r="D707" s="15"/>
      <c r="E707" s="15"/>
      <c r="F707" s="20"/>
      <c r="G707" s="21"/>
      <c r="H707" s="22" t="str">
        <f>IF($F707="","",IF(OR($E707="",$E707=Settings!$B$4),$F707,IF(N($G707)=0,"",ROUND($F707*$G707,2))))</f>
        <v/>
      </c>
      <c r="I707" s="20"/>
      <c r="J707" s="22" t="str">
        <f t="shared" si="20"/>
        <v/>
      </c>
      <c r="K707" s="23" t="str">
        <f t="shared" si="21"/>
        <v/>
      </c>
    </row>
    <row r="708" spans="1:11" x14ac:dyDescent="0.3">
      <c r="A708" s="19"/>
      <c r="B708" s="15"/>
      <c r="C708" s="15"/>
      <c r="D708" s="15"/>
      <c r="E708" s="15"/>
      <c r="F708" s="20"/>
      <c r="G708" s="21"/>
      <c r="H708" s="22" t="str">
        <f>IF($F708="","",IF(OR($E708="",$E708=Settings!$B$4),$F708,IF(N($G708)=0,"",ROUND($F708*$G708,2))))</f>
        <v/>
      </c>
      <c r="I708" s="20"/>
      <c r="J708" s="22" t="str">
        <f t="shared" ref="J708:J771" si="22">IF($H708="","",ROUND($H708-N($I708),2))</f>
        <v/>
      </c>
      <c r="K708" s="23" t="str">
        <f t="shared" ref="K708:K771" si="23">IF(ISNUMBER($A708),DATE(YEAR($A708),MONTH($A708),1),"")</f>
        <v/>
      </c>
    </row>
    <row r="709" spans="1:11" x14ac:dyDescent="0.3">
      <c r="A709" s="19"/>
      <c r="B709" s="15"/>
      <c r="C709" s="15"/>
      <c r="D709" s="15"/>
      <c r="E709" s="15"/>
      <c r="F709" s="20"/>
      <c r="G709" s="21"/>
      <c r="H709" s="22" t="str">
        <f>IF($F709="","",IF(OR($E709="",$E709=Settings!$B$4),$F709,IF(N($G709)=0,"",ROUND($F709*$G709,2))))</f>
        <v/>
      </c>
      <c r="I709" s="20"/>
      <c r="J709" s="22" t="str">
        <f t="shared" si="22"/>
        <v/>
      </c>
      <c r="K709" s="23" t="str">
        <f t="shared" si="23"/>
        <v/>
      </c>
    </row>
    <row r="710" spans="1:11" x14ac:dyDescent="0.3">
      <c r="A710" s="19"/>
      <c r="B710" s="15"/>
      <c r="C710" s="15"/>
      <c r="D710" s="15"/>
      <c r="E710" s="15"/>
      <c r="F710" s="20"/>
      <c r="G710" s="21"/>
      <c r="H710" s="22" t="str">
        <f>IF($F710="","",IF(OR($E710="",$E710=Settings!$B$4),$F710,IF(N($G710)=0,"",ROUND($F710*$G710,2))))</f>
        <v/>
      </c>
      <c r="I710" s="20"/>
      <c r="J710" s="22" t="str">
        <f t="shared" si="22"/>
        <v/>
      </c>
      <c r="K710" s="23" t="str">
        <f t="shared" si="23"/>
        <v/>
      </c>
    </row>
    <row r="711" spans="1:11" x14ac:dyDescent="0.3">
      <c r="A711" s="19"/>
      <c r="B711" s="15"/>
      <c r="C711" s="15"/>
      <c r="D711" s="15"/>
      <c r="E711" s="15"/>
      <c r="F711" s="20"/>
      <c r="G711" s="21"/>
      <c r="H711" s="22" t="str">
        <f>IF($F711="","",IF(OR($E711="",$E711=Settings!$B$4),$F711,IF(N($G711)=0,"",ROUND($F711*$G711,2))))</f>
        <v/>
      </c>
      <c r="I711" s="20"/>
      <c r="J711" s="22" t="str">
        <f t="shared" si="22"/>
        <v/>
      </c>
      <c r="K711" s="23" t="str">
        <f t="shared" si="23"/>
        <v/>
      </c>
    </row>
    <row r="712" spans="1:11" x14ac:dyDescent="0.3">
      <c r="A712" s="19"/>
      <c r="B712" s="15"/>
      <c r="C712" s="15"/>
      <c r="D712" s="15"/>
      <c r="E712" s="15"/>
      <c r="F712" s="20"/>
      <c r="G712" s="21"/>
      <c r="H712" s="22" t="str">
        <f>IF($F712="","",IF(OR($E712="",$E712=Settings!$B$4),$F712,IF(N($G712)=0,"",ROUND($F712*$G712,2))))</f>
        <v/>
      </c>
      <c r="I712" s="20"/>
      <c r="J712" s="22" t="str">
        <f t="shared" si="22"/>
        <v/>
      </c>
      <c r="K712" s="23" t="str">
        <f t="shared" si="23"/>
        <v/>
      </c>
    </row>
    <row r="713" spans="1:11" x14ac:dyDescent="0.3">
      <c r="A713" s="19"/>
      <c r="B713" s="15"/>
      <c r="C713" s="15"/>
      <c r="D713" s="15"/>
      <c r="E713" s="15"/>
      <c r="F713" s="20"/>
      <c r="G713" s="21"/>
      <c r="H713" s="22" t="str">
        <f>IF($F713="","",IF(OR($E713="",$E713=Settings!$B$4),$F713,IF(N($G713)=0,"",ROUND($F713*$G713,2))))</f>
        <v/>
      </c>
      <c r="I713" s="20"/>
      <c r="J713" s="22" t="str">
        <f t="shared" si="22"/>
        <v/>
      </c>
      <c r="K713" s="23" t="str">
        <f t="shared" si="23"/>
        <v/>
      </c>
    </row>
    <row r="714" spans="1:11" x14ac:dyDescent="0.3">
      <c r="A714" s="19"/>
      <c r="B714" s="15"/>
      <c r="C714" s="15"/>
      <c r="D714" s="15"/>
      <c r="E714" s="15"/>
      <c r="F714" s="20"/>
      <c r="G714" s="21"/>
      <c r="H714" s="22" t="str">
        <f>IF($F714="","",IF(OR($E714="",$E714=Settings!$B$4),$F714,IF(N($G714)=0,"",ROUND($F714*$G714,2))))</f>
        <v/>
      </c>
      <c r="I714" s="20"/>
      <c r="J714" s="22" t="str">
        <f t="shared" si="22"/>
        <v/>
      </c>
      <c r="K714" s="23" t="str">
        <f t="shared" si="23"/>
        <v/>
      </c>
    </row>
    <row r="715" spans="1:11" x14ac:dyDescent="0.3">
      <c r="A715" s="19"/>
      <c r="B715" s="15"/>
      <c r="C715" s="15"/>
      <c r="D715" s="15"/>
      <c r="E715" s="15"/>
      <c r="F715" s="20"/>
      <c r="G715" s="21"/>
      <c r="H715" s="22" t="str">
        <f>IF($F715="","",IF(OR($E715="",$E715=Settings!$B$4),$F715,IF(N($G715)=0,"",ROUND($F715*$G715,2))))</f>
        <v/>
      </c>
      <c r="I715" s="20"/>
      <c r="J715" s="22" t="str">
        <f t="shared" si="22"/>
        <v/>
      </c>
      <c r="K715" s="23" t="str">
        <f t="shared" si="23"/>
        <v/>
      </c>
    </row>
    <row r="716" spans="1:11" x14ac:dyDescent="0.3">
      <c r="A716" s="19"/>
      <c r="B716" s="15"/>
      <c r="C716" s="15"/>
      <c r="D716" s="15"/>
      <c r="E716" s="15"/>
      <c r="F716" s="20"/>
      <c r="G716" s="21"/>
      <c r="H716" s="22" t="str">
        <f>IF($F716="","",IF(OR($E716="",$E716=Settings!$B$4),$F716,IF(N($G716)=0,"",ROUND($F716*$G716,2))))</f>
        <v/>
      </c>
      <c r="I716" s="20"/>
      <c r="J716" s="22" t="str">
        <f t="shared" si="22"/>
        <v/>
      </c>
      <c r="K716" s="23" t="str">
        <f t="shared" si="23"/>
        <v/>
      </c>
    </row>
    <row r="717" spans="1:11" x14ac:dyDescent="0.3">
      <c r="A717" s="19"/>
      <c r="B717" s="15"/>
      <c r="C717" s="15"/>
      <c r="D717" s="15"/>
      <c r="E717" s="15"/>
      <c r="F717" s="20"/>
      <c r="G717" s="21"/>
      <c r="H717" s="22" t="str">
        <f>IF($F717="","",IF(OR($E717="",$E717=Settings!$B$4),$F717,IF(N($G717)=0,"",ROUND($F717*$G717,2))))</f>
        <v/>
      </c>
      <c r="I717" s="20"/>
      <c r="J717" s="22" t="str">
        <f t="shared" si="22"/>
        <v/>
      </c>
      <c r="K717" s="23" t="str">
        <f t="shared" si="23"/>
        <v/>
      </c>
    </row>
    <row r="718" spans="1:11" x14ac:dyDescent="0.3">
      <c r="A718" s="19"/>
      <c r="B718" s="15"/>
      <c r="C718" s="15"/>
      <c r="D718" s="15"/>
      <c r="E718" s="15"/>
      <c r="F718" s="20"/>
      <c r="G718" s="21"/>
      <c r="H718" s="22" t="str">
        <f>IF($F718="","",IF(OR($E718="",$E718=Settings!$B$4),$F718,IF(N($G718)=0,"",ROUND($F718*$G718,2))))</f>
        <v/>
      </c>
      <c r="I718" s="20"/>
      <c r="J718" s="22" t="str">
        <f t="shared" si="22"/>
        <v/>
      </c>
      <c r="K718" s="23" t="str">
        <f t="shared" si="23"/>
        <v/>
      </c>
    </row>
    <row r="719" spans="1:11" x14ac:dyDescent="0.3">
      <c r="A719" s="19"/>
      <c r="B719" s="15"/>
      <c r="C719" s="15"/>
      <c r="D719" s="15"/>
      <c r="E719" s="15"/>
      <c r="F719" s="20"/>
      <c r="G719" s="21"/>
      <c r="H719" s="22" t="str">
        <f>IF($F719="","",IF(OR($E719="",$E719=Settings!$B$4),$F719,IF(N($G719)=0,"",ROUND($F719*$G719,2))))</f>
        <v/>
      </c>
      <c r="I719" s="20"/>
      <c r="J719" s="22" t="str">
        <f t="shared" si="22"/>
        <v/>
      </c>
      <c r="K719" s="23" t="str">
        <f t="shared" si="23"/>
        <v/>
      </c>
    </row>
    <row r="720" spans="1:11" x14ac:dyDescent="0.3">
      <c r="A720" s="19"/>
      <c r="B720" s="15"/>
      <c r="C720" s="15"/>
      <c r="D720" s="15"/>
      <c r="E720" s="15"/>
      <c r="F720" s="20"/>
      <c r="G720" s="21"/>
      <c r="H720" s="22" t="str">
        <f>IF($F720="","",IF(OR($E720="",$E720=Settings!$B$4),$F720,IF(N($G720)=0,"",ROUND($F720*$G720,2))))</f>
        <v/>
      </c>
      <c r="I720" s="20"/>
      <c r="J720" s="22" t="str">
        <f t="shared" si="22"/>
        <v/>
      </c>
      <c r="K720" s="23" t="str">
        <f t="shared" si="23"/>
        <v/>
      </c>
    </row>
    <row r="721" spans="1:11" x14ac:dyDescent="0.3">
      <c r="A721" s="19"/>
      <c r="B721" s="15"/>
      <c r="C721" s="15"/>
      <c r="D721" s="15"/>
      <c r="E721" s="15"/>
      <c r="F721" s="20"/>
      <c r="G721" s="21"/>
      <c r="H721" s="22" t="str">
        <f>IF($F721="","",IF(OR($E721="",$E721=Settings!$B$4),$F721,IF(N($G721)=0,"",ROUND($F721*$G721,2))))</f>
        <v/>
      </c>
      <c r="I721" s="20"/>
      <c r="J721" s="22" t="str">
        <f t="shared" si="22"/>
        <v/>
      </c>
      <c r="K721" s="23" t="str">
        <f t="shared" si="23"/>
        <v/>
      </c>
    </row>
    <row r="722" spans="1:11" x14ac:dyDescent="0.3">
      <c r="A722" s="19"/>
      <c r="B722" s="15"/>
      <c r="C722" s="15"/>
      <c r="D722" s="15"/>
      <c r="E722" s="15"/>
      <c r="F722" s="20"/>
      <c r="G722" s="21"/>
      <c r="H722" s="22" t="str">
        <f>IF($F722="","",IF(OR($E722="",$E722=Settings!$B$4),$F722,IF(N($G722)=0,"",ROUND($F722*$G722,2))))</f>
        <v/>
      </c>
      <c r="I722" s="20"/>
      <c r="J722" s="22" t="str">
        <f t="shared" si="22"/>
        <v/>
      </c>
      <c r="K722" s="23" t="str">
        <f t="shared" si="23"/>
        <v/>
      </c>
    </row>
    <row r="723" spans="1:11" x14ac:dyDescent="0.3">
      <c r="A723" s="19"/>
      <c r="B723" s="15"/>
      <c r="C723" s="15"/>
      <c r="D723" s="15"/>
      <c r="E723" s="15"/>
      <c r="F723" s="20"/>
      <c r="G723" s="21"/>
      <c r="H723" s="22" t="str">
        <f>IF($F723="","",IF(OR($E723="",$E723=Settings!$B$4),$F723,IF(N($G723)=0,"",ROUND($F723*$G723,2))))</f>
        <v/>
      </c>
      <c r="I723" s="20"/>
      <c r="J723" s="22" t="str">
        <f t="shared" si="22"/>
        <v/>
      </c>
      <c r="K723" s="23" t="str">
        <f t="shared" si="23"/>
        <v/>
      </c>
    </row>
    <row r="724" spans="1:11" x14ac:dyDescent="0.3">
      <c r="A724" s="19"/>
      <c r="B724" s="15"/>
      <c r="C724" s="15"/>
      <c r="D724" s="15"/>
      <c r="E724" s="15"/>
      <c r="F724" s="20"/>
      <c r="G724" s="21"/>
      <c r="H724" s="22" t="str">
        <f>IF($F724="","",IF(OR($E724="",$E724=Settings!$B$4),$F724,IF(N($G724)=0,"",ROUND($F724*$G724,2))))</f>
        <v/>
      </c>
      <c r="I724" s="20"/>
      <c r="J724" s="22" t="str">
        <f t="shared" si="22"/>
        <v/>
      </c>
      <c r="K724" s="23" t="str">
        <f t="shared" si="23"/>
        <v/>
      </c>
    </row>
    <row r="725" spans="1:11" x14ac:dyDescent="0.3">
      <c r="A725" s="19"/>
      <c r="B725" s="15"/>
      <c r="C725" s="15"/>
      <c r="D725" s="15"/>
      <c r="E725" s="15"/>
      <c r="F725" s="20"/>
      <c r="G725" s="21"/>
      <c r="H725" s="22" t="str">
        <f>IF($F725="","",IF(OR($E725="",$E725=Settings!$B$4),$F725,IF(N($G725)=0,"",ROUND($F725*$G725,2))))</f>
        <v/>
      </c>
      <c r="I725" s="20"/>
      <c r="J725" s="22" t="str">
        <f t="shared" si="22"/>
        <v/>
      </c>
      <c r="K725" s="23" t="str">
        <f t="shared" si="23"/>
        <v/>
      </c>
    </row>
    <row r="726" spans="1:11" x14ac:dyDescent="0.3">
      <c r="A726" s="19"/>
      <c r="B726" s="15"/>
      <c r="C726" s="15"/>
      <c r="D726" s="15"/>
      <c r="E726" s="15"/>
      <c r="F726" s="20"/>
      <c r="G726" s="21"/>
      <c r="H726" s="22" t="str">
        <f>IF($F726="","",IF(OR($E726="",$E726=Settings!$B$4),$F726,IF(N($G726)=0,"",ROUND($F726*$G726,2))))</f>
        <v/>
      </c>
      <c r="I726" s="20"/>
      <c r="J726" s="22" t="str">
        <f t="shared" si="22"/>
        <v/>
      </c>
      <c r="K726" s="23" t="str">
        <f t="shared" si="23"/>
        <v/>
      </c>
    </row>
    <row r="727" spans="1:11" x14ac:dyDescent="0.3">
      <c r="A727" s="19"/>
      <c r="B727" s="15"/>
      <c r="C727" s="15"/>
      <c r="D727" s="15"/>
      <c r="E727" s="15"/>
      <c r="F727" s="20"/>
      <c r="G727" s="21"/>
      <c r="H727" s="22" t="str">
        <f>IF($F727="","",IF(OR($E727="",$E727=Settings!$B$4),$F727,IF(N($G727)=0,"",ROUND($F727*$G727,2))))</f>
        <v/>
      </c>
      <c r="I727" s="20"/>
      <c r="J727" s="22" t="str">
        <f t="shared" si="22"/>
        <v/>
      </c>
      <c r="K727" s="23" t="str">
        <f t="shared" si="23"/>
        <v/>
      </c>
    </row>
    <row r="728" spans="1:11" x14ac:dyDescent="0.3">
      <c r="A728" s="19"/>
      <c r="B728" s="15"/>
      <c r="C728" s="15"/>
      <c r="D728" s="15"/>
      <c r="E728" s="15"/>
      <c r="F728" s="20"/>
      <c r="G728" s="21"/>
      <c r="H728" s="22" t="str">
        <f>IF($F728="","",IF(OR($E728="",$E728=Settings!$B$4),$F728,IF(N($G728)=0,"",ROUND($F728*$G728,2))))</f>
        <v/>
      </c>
      <c r="I728" s="20"/>
      <c r="J728" s="22" t="str">
        <f t="shared" si="22"/>
        <v/>
      </c>
      <c r="K728" s="23" t="str">
        <f t="shared" si="23"/>
        <v/>
      </c>
    </row>
    <row r="729" spans="1:11" x14ac:dyDescent="0.3">
      <c r="A729" s="19"/>
      <c r="B729" s="15"/>
      <c r="C729" s="15"/>
      <c r="D729" s="15"/>
      <c r="E729" s="15"/>
      <c r="F729" s="20"/>
      <c r="G729" s="21"/>
      <c r="H729" s="22" t="str">
        <f>IF($F729="","",IF(OR($E729="",$E729=Settings!$B$4),$F729,IF(N($G729)=0,"",ROUND($F729*$G729,2))))</f>
        <v/>
      </c>
      <c r="I729" s="20"/>
      <c r="J729" s="22" t="str">
        <f t="shared" si="22"/>
        <v/>
      </c>
      <c r="K729" s="23" t="str">
        <f t="shared" si="23"/>
        <v/>
      </c>
    </row>
    <row r="730" spans="1:11" x14ac:dyDescent="0.3">
      <c r="A730" s="19"/>
      <c r="B730" s="15"/>
      <c r="C730" s="15"/>
      <c r="D730" s="15"/>
      <c r="E730" s="15"/>
      <c r="F730" s="20"/>
      <c r="G730" s="21"/>
      <c r="H730" s="22" t="str">
        <f>IF($F730="","",IF(OR($E730="",$E730=Settings!$B$4),$F730,IF(N($G730)=0,"",ROUND($F730*$G730,2))))</f>
        <v/>
      </c>
      <c r="I730" s="20"/>
      <c r="J730" s="22" t="str">
        <f t="shared" si="22"/>
        <v/>
      </c>
      <c r="K730" s="23" t="str">
        <f t="shared" si="23"/>
        <v/>
      </c>
    </row>
    <row r="731" spans="1:11" x14ac:dyDescent="0.3">
      <c r="A731" s="19"/>
      <c r="B731" s="15"/>
      <c r="C731" s="15"/>
      <c r="D731" s="15"/>
      <c r="E731" s="15"/>
      <c r="F731" s="20"/>
      <c r="G731" s="21"/>
      <c r="H731" s="22" t="str">
        <f>IF($F731="","",IF(OR($E731="",$E731=Settings!$B$4),$F731,IF(N($G731)=0,"",ROUND($F731*$G731,2))))</f>
        <v/>
      </c>
      <c r="I731" s="20"/>
      <c r="J731" s="22" t="str">
        <f t="shared" si="22"/>
        <v/>
      </c>
      <c r="K731" s="23" t="str">
        <f t="shared" si="23"/>
        <v/>
      </c>
    </row>
    <row r="732" spans="1:11" x14ac:dyDescent="0.3">
      <c r="A732" s="19"/>
      <c r="B732" s="15"/>
      <c r="C732" s="15"/>
      <c r="D732" s="15"/>
      <c r="E732" s="15"/>
      <c r="F732" s="20"/>
      <c r="G732" s="21"/>
      <c r="H732" s="22" t="str">
        <f>IF($F732="","",IF(OR($E732="",$E732=Settings!$B$4),$F732,IF(N($G732)=0,"",ROUND($F732*$G732,2))))</f>
        <v/>
      </c>
      <c r="I732" s="20"/>
      <c r="J732" s="22" t="str">
        <f t="shared" si="22"/>
        <v/>
      </c>
      <c r="K732" s="23" t="str">
        <f t="shared" si="23"/>
        <v/>
      </c>
    </row>
    <row r="733" spans="1:11" x14ac:dyDescent="0.3">
      <c r="A733" s="19"/>
      <c r="B733" s="15"/>
      <c r="C733" s="15"/>
      <c r="D733" s="15"/>
      <c r="E733" s="15"/>
      <c r="F733" s="20"/>
      <c r="G733" s="21"/>
      <c r="H733" s="22" t="str">
        <f>IF($F733="","",IF(OR($E733="",$E733=Settings!$B$4),$F733,IF(N($G733)=0,"",ROUND($F733*$G733,2))))</f>
        <v/>
      </c>
      <c r="I733" s="20"/>
      <c r="J733" s="22" t="str">
        <f t="shared" si="22"/>
        <v/>
      </c>
      <c r="K733" s="23" t="str">
        <f t="shared" si="23"/>
        <v/>
      </c>
    </row>
    <row r="734" spans="1:11" x14ac:dyDescent="0.3">
      <c r="A734" s="19"/>
      <c r="B734" s="15"/>
      <c r="C734" s="15"/>
      <c r="D734" s="15"/>
      <c r="E734" s="15"/>
      <c r="F734" s="20"/>
      <c r="G734" s="21"/>
      <c r="H734" s="22" t="str">
        <f>IF($F734="","",IF(OR($E734="",$E734=Settings!$B$4),$F734,IF(N($G734)=0,"",ROUND($F734*$G734,2))))</f>
        <v/>
      </c>
      <c r="I734" s="20"/>
      <c r="J734" s="22" t="str">
        <f t="shared" si="22"/>
        <v/>
      </c>
      <c r="K734" s="23" t="str">
        <f t="shared" si="23"/>
        <v/>
      </c>
    </row>
    <row r="735" spans="1:11" x14ac:dyDescent="0.3">
      <c r="A735" s="19"/>
      <c r="B735" s="15"/>
      <c r="C735" s="15"/>
      <c r="D735" s="15"/>
      <c r="E735" s="15"/>
      <c r="F735" s="20"/>
      <c r="G735" s="21"/>
      <c r="H735" s="22" t="str">
        <f>IF($F735="","",IF(OR($E735="",$E735=Settings!$B$4),$F735,IF(N($G735)=0,"",ROUND($F735*$G735,2))))</f>
        <v/>
      </c>
      <c r="I735" s="20"/>
      <c r="J735" s="22" t="str">
        <f t="shared" si="22"/>
        <v/>
      </c>
      <c r="K735" s="23" t="str">
        <f t="shared" si="23"/>
        <v/>
      </c>
    </row>
    <row r="736" spans="1:11" x14ac:dyDescent="0.3">
      <c r="A736" s="19"/>
      <c r="B736" s="15"/>
      <c r="C736" s="15"/>
      <c r="D736" s="15"/>
      <c r="E736" s="15"/>
      <c r="F736" s="20"/>
      <c r="G736" s="21"/>
      <c r="H736" s="22" t="str">
        <f>IF($F736="","",IF(OR($E736="",$E736=Settings!$B$4),$F736,IF(N($G736)=0,"",ROUND($F736*$G736,2))))</f>
        <v/>
      </c>
      <c r="I736" s="20"/>
      <c r="J736" s="22" t="str">
        <f t="shared" si="22"/>
        <v/>
      </c>
      <c r="K736" s="23" t="str">
        <f t="shared" si="23"/>
        <v/>
      </c>
    </row>
    <row r="737" spans="1:11" x14ac:dyDescent="0.3">
      <c r="A737" s="19"/>
      <c r="B737" s="15"/>
      <c r="C737" s="15"/>
      <c r="D737" s="15"/>
      <c r="E737" s="15"/>
      <c r="F737" s="20"/>
      <c r="G737" s="21"/>
      <c r="H737" s="22" t="str">
        <f>IF($F737="","",IF(OR($E737="",$E737=Settings!$B$4),$F737,IF(N($G737)=0,"",ROUND($F737*$G737,2))))</f>
        <v/>
      </c>
      <c r="I737" s="20"/>
      <c r="J737" s="22" t="str">
        <f t="shared" si="22"/>
        <v/>
      </c>
      <c r="K737" s="23" t="str">
        <f t="shared" si="23"/>
        <v/>
      </c>
    </row>
    <row r="738" spans="1:11" x14ac:dyDescent="0.3">
      <c r="A738" s="19"/>
      <c r="B738" s="15"/>
      <c r="C738" s="15"/>
      <c r="D738" s="15"/>
      <c r="E738" s="15"/>
      <c r="F738" s="20"/>
      <c r="G738" s="21"/>
      <c r="H738" s="22" t="str">
        <f>IF($F738="","",IF(OR($E738="",$E738=Settings!$B$4),$F738,IF(N($G738)=0,"",ROUND($F738*$G738,2))))</f>
        <v/>
      </c>
      <c r="I738" s="20"/>
      <c r="J738" s="22" t="str">
        <f t="shared" si="22"/>
        <v/>
      </c>
      <c r="K738" s="23" t="str">
        <f t="shared" si="23"/>
        <v/>
      </c>
    </row>
    <row r="739" spans="1:11" x14ac:dyDescent="0.3">
      <c r="A739" s="19"/>
      <c r="B739" s="15"/>
      <c r="C739" s="15"/>
      <c r="D739" s="15"/>
      <c r="E739" s="15"/>
      <c r="F739" s="20"/>
      <c r="G739" s="21"/>
      <c r="H739" s="22" t="str">
        <f>IF($F739="","",IF(OR($E739="",$E739=Settings!$B$4),$F739,IF(N($G739)=0,"",ROUND($F739*$G739,2))))</f>
        <v/>
      </c>
      <c r="I739" s="20"/>
      <c r="J739" s="22" t="str">
        <f t="shared" si="22"/>
        <v/>
      </c>
      <c r="K739" s="23" t="str">
        <f t="shared" si="23"/>
        <v/>
      </c>
    </row>
    <row r="740" spans="1:11" x14ac:dyDescent="0.3">
      <c r="A740" s="19"/>
      <c r="B740" s="15"/>
      <c r="C740" s="15"/>
      <c r="D740" s="15"/>
      <c r="E740" s="15"/>
      <c r="F740" s="20"/>
      <c r="G740" s="21"/>
      <c r="H740" s="22" t="str">
        <f>IF($F740="","",IF(OR($E740="",$E740=Settings!$B$4),$F740,IF(N($G740)=0,"",ROUND($F740*$G740,2))))</f>
        <v/>
      </c>
      <c r="I740" s="20"/>
      <c r="J740" s="22" t="str">
        <f t="shared" si="22"/>
        <v/>
      </c>
      <c r="K740" s="23" t="str">
        <f t="shared" si="23"/>
        <v/>
      </c>
    </row>
    <row r="741" spans="1:11" x14ac:dyDescent="0.3">
      <c r="A741" s="19"/>
      <c r="B741" s="15"/>
      <c r="C741" s="15"/>
      <c r="D741" s="15"/>
      <c r="E741" s="15"/>
      <c r="F741" s="20"/>
      <c r="G741" s="21"/>
      <c r="H741" s="22" t="str">
        <f>IF($F741="","",IF(OR($E741="",$E741=Settings!$B$4),$F741,IF(N($G741)=0,"",ROUND($F741*$G741,2))))</f>
        <v/>
      </c>
      <c r="I741" s="20"/>
      <c r="J741" s="22" t="str">
        <f t="shared" si="22"/>
        <v/>
      </c>
      <c r="K741" s="23" t="str">
        <f t="shared" si="23"/>
        <v/>
      </c>
    </row>
    <row r="742" spans="1:11" x14ac:dyDescent="0.3">
      <c r="A742" s="19"/>
      <c r="B742" s="15"/>
      <c r="C742" s="15"/>
      <c r="D742" s="15"/>
      <c r="E742" s="15"/>
      <c r="F742" s="20"/>
      <c r="G742" s="21"/>
      <c r="H742" s="22" t="str">
        <f>IF($F742="","",IF(OR($E742="",$E742=Settings!$B$4),$F742,IF(N($G742)=0,"",ROUND($F742*$G742,2))))</f>
        <v/>
      </c>
      <c r="I742" s="20"/>
      <c r="J742" s="22" t="str">
        <f t="shared" si="22"/>
        <v/>
      </c>
      <c r="K742" s="23" t="str">
        <f t="shared" si="23"/>
        <v/>
      </c>
    </row>
    <row r="743" spans="1:11" x14ac:dyDescent="0.3">
      <c r="A743" s="19"/>
      <c r="B743" s="15"/>
      <c r="C743" s="15"/>
      <c r="D743" s="15"/>
      <c r="E743" s="15"/>
      <c r="F743" s="20"/>
      <c r="G743" s="21"/>
      <c r="H743" s="22" t="str">
        <f>IF($F743="","",IF(OR($E743="",$E743=Settings!$B$4),$F743,IF(N($G743)=0,"",ROUND($F743*$G743,2))))</f>
        <v/>
      </c>
      <c r="I743" s="20"/>
      <c r="J743" s="22" t="str">
        <f t="shared" si="22"/>
        <v/>
      </c>
      <c r="K743" s="23" t="str">
        <f t="shared" si="23"/>
        <v/>
      </c>
    </row>
    <row r="744" spans="1:11" x14ac:dyDescent="0.3">
      <c r="A744" s="19"/>
      <c r="B744" s="15"/>
      <c r="C744" s="15"/>
      <c r="D744" s="15"/>
      <c r="E744" s="15"/>
      <c r="F744" s="20"/>
      <c r="G744" s="21"/>
      <c r="H744" s="22" t="str">
        <f>IF($F744="","",IF(OR($E744="",$E744=Settings!$B$4),$F744,IF(N($G744)=0,"",ROUND($F744*$G744,2))))</f>
        <v/>
      </c>
      <c r="I744" s="20"/>
      <c r="J744" s="22" t="str">
        <f t="shared" si="22"/>
        <v/>
      </c>
      <c r="K744" s="23" t="str">
        <f t="shared" si="23"/>
        <v/>
      </c>
    </row>
    <row r="745" spans="1:11" x14ac:dyDescent="0.3">
      <c r="A745" s="19"/>
      <c r="B745" s="15"/>
      <c r="C745" s="15"/>
      <c r="D745" s="15"/>
      <c r="E745" s="15"/>
      <c r="F745" s="20"/>
      <c r="G745" s="21"/>
      <c r="H745" s="22" t="str">
        <f>IF($F745="","",IF(OR($E745="",$E745=Settings!$B$4),$F745,IF(N($G745)=0,"",ROUND($F745*$G745,2))))</f>
        <v/>
      </c>
      <c r="I745" s="20"/>
      <c r="J745" s="22" t="str">
        <f t="shared" si="22"/>
        <v/>
      </c>
      <c r="K745" s="23" t="str">
        <f t="shared" si="23"/>
        <v/>
      </c>
    </row>
    <row r="746" spans="1:11" x14ac:dyDescent="0.3">
      <c r="A746" s="19"/>
      <c r="B746" s="15"/>
      <c r="C746" s="15"/>
      <c r="D746" s="15"/>
      <c r="E746" s="15"/>
      <c r="F746" s="20"/>
      <c r="G746" s="21"/>
      <c r="H746" s="22" t="str">
        <f>IF($F746="","",IF(OR($E746="",$E746=Settings!$B$4),$F746,IF(N($G746)=0,"",ROUND($F746*$G746,2))))</f>
        <v/>
      </c>
      <c r="I746" s="20"/>
      <c r="J746" s="22" t="str">
        <f t="shared" si="22"/>
        <v/>
      </c>
      <c r="K746" s="23" t="str">
        <f t="shared" si="23"/>
        <v/>
      </c>
    </row>
    <row r="747" spans="1:11" x14ac:dyDescent="0.3">
      <c r="A747" s="19"/>
      <c r="B747" s="15"/>
      <c r="C747" s="15"/>
      <c r="D747" s="15"/>
      <c r="E747" s="15"/>
      <c r="F747" s="20"/>
      <c r="G747" s="21"/>
      <c r="H747" s="22" t="str">
        <f>IF($F747="","",IF(OR($E747="",$E747=Settings!$B$4),$F747,IF(N($G747)=0,"",ROUND($F747*$G747,2))))</f>
        <v/>
      </c>
      <c r="I747" s="20"/>
      <c r="J747" s="22" t="str">
        <f t="shared" si="22"/>
        <v/>
      </c>
      <c r="K747" s="23" t="str">
        <f t="shared" si="23"/>
        <v/>
      </c>
    </row>
    <row r="748" spans="1:11" x14ac:dyDescent="0.3">
      <c r="A748" s="19"/>
      <c r="B748" s="15"/>
      <c r="C748" s="15"/>
      <c r="D748" s="15"/>
      <c r="E748" s="15"/>
      <c r="F748" s="20"/>
      <c r="G748" s="21"/>
      <c r="H748" s="22" t="str">
        <f>IF($F748="","",IF(OR($E748="",$E748=Settings!$B$4),$F748,IF(N($G748)=0,"",ROUND($F748*$G748,2))))</f>
        <v/>
      </c>
      <c r="I748" s="20"/>
      <c r="J748" s="22" t="str">
        <f t="shared" si="22"/>
        <v/>
      </c>
      <c r="K748" s="23" t="str">
        <f t="shared" si="23"/>
        <v/>
      </c>
    </row>
    <row r="749" spans="1:11" x14ac:dyDescent="0.3">
      <c r="A749" s="19"/>
      <c r="B749" s="15"/>
      <c r="C749" s="15"/>
      <c r="D749" s="15"/>
      <c r="E749" s="15"/>
      <c r="F749" s="20"/>
      <c r="G749" s="21"/>
      <c r="H749" s="22" t="str">
        <f>IF($F749="","",IF(OR($E749="",$E749=Settings!$B$4),$F749,IF(N($G749)=0,"",ROUND($F749*$G749,2))))</f>
        <v/>
      </c>
      <c r="I749" s="20"/>
      <c r="J749" s="22" t="str">
        <f t="shared" si="22"/>
        <v/>
      </c>
      <c r="K749" s="23" t="str">
        <f t="shared" si="23"/>
        <v/>
      </c>
    </row>
    <row r="750" spans="1:11" x14ac:dyDescent="0.3">
      <c r="A750" s="19"/>
      <c r="B750" s="15"/>
      <c r="C750" s="15"/>
      <c r="D750" s="15"/>
      <c r="E750" s="15"/>
      <c r="F750" s="20"/>
      <c r="G750" s="21"/>
      <c r="H750" s="22" t="str">
        <f>IF($F750="","",IF(OR($E750="",$E750=Settings!$B$4),$F750,IF(N($G750)=0,"",ROUND($F750*$G750,2))))</f>
        <v/>
      </c>
      <c r="I750" s="20"/>
      <c r="J750" s="22" t="str">
        <f t="shared" si="22"/>
        <v/>
      </c>
      <c r="K750" s="23" t="str">
        <f t="shared" si="23"/>
        <v/>
      </c>
    </row>
    <row r="751" spans="1:11" x14ac:dyDescent="0.3">
      <c r="A751" s="19"/>
      <c r="B751" s="15"/>
      <c r="C751" s="15"/>
      <c r="D751" s="15"/>
      <c r="E751" s="15"/>
      <c r="F751" s="20"/>
      <c r="G751" s="21"/>
      <c r="H751" s="22" t="str">
        <f>IF($F751="","",IF(OR($E751="",$E751=Settings!$B$4),$F751,IF(N($G751)=0,"",ROUND($F751*$G751,2))))</f>
        <v/>
      </c>
      <c r="I751" s="20"/>
      <c r="J751" s="22" t="str">
        <f t="shared" si="22"/>
        <v/>
      </c>
      <c r="K751" s="23" t="str">
        <f t="shared" si="23"/>
        <v/>
      </c>
    </row>
    <row r="752" spans="1:11" x14ac:dyDescent="0.3">
      <c r="A752" s="19"/>
      <c r="B752" s="15"/>
      <c r="C752" s="15"/>
      <c r="D752" s="15"/>
      <c r="E752" s="15"/>
      <c r="F752" s="20"/>
      <c r="G752" s="21"/>
      <c r="H752" s="22" t="str">
        <f>IF($F752="","",IF(OR($E752="",$E752=Settings!$B$4),$F752,IF(N($G752)=0,"",ROUND($F752*$G752,2))))</f>
        <v/>
      </c>
      <c r="I752" s="20"/>
      <c r="J752" s="22" t="str">
        <f t="shared" si="22"/>
        <v/>
      </c>
      <c r="K752" s="23" t="str">
        <f t="shared" si="23"/>
        <v/>
      </c>
    </row>
    <row r="753" spans="1:11" x14ac:dyDescent="0.3">
      <c r="A753" s="19"/>
      <c r="B753" s="15"/>
      <c r="C753" s="15"/>
      <c r="D753" s="15"/>
      <c r="E753" s="15"/>
      <c r="F753" s="20"/>
      <c r="G753" s="21"/>
      <c r="H753" s="22" t="str">
        <f>IF($F753="","",IF(OR($E753="",$E753=Settings!$B$4),$F753,IF(N($G753)=0,"",ROUND($F753*$G753,2))))</f>
        <v/>
      </c>
      <c r="I753" s="20"/>
      <c r="J753" s="22" t="str">
        <f t="shared" si="22"/>
        <v/>
      </c>
      <c r="K753" s="23" t="str">
        <f t="shared" si="23"/>
        <v/>
      </c>
    </row>
    <row r="754" spans="1:11" x14ac:dyDescent="0.3">
      <c r="A754" s="19"/>
      <c r="B754" s="15"/>
      <c r="C754" s="15"/>
      <c r="D754" s="15"/>
      <c r="E754" s="15"/>
      <c r="F754" s="20"/>
      <c r="G754" s="21"/>
      <c r="H754" s="22" t="str">
        <f>IF($F754="","",IF(OR($E754="",$E754=Settings!$B$4),$F754,IF(N($G754)=0,"",ROUND($F754*$G754,2))))</f>
        <v/>
      </c>
      <c r="I754" s="20"/>
      <c r="J754" s="22" t="str">
        <f t="shared" si="22"/>
        <v/>
      </c>
      <c r="K754" s="23" t="str">
        <f t="shared" si="23"/>
        <v/>
      </c>
    </row>
    <row r="755" spans="1:11" x14ac:dyDescent="0.3">
      <c r="A755" s="19"/>
      <c r="B755" s="15"/>
      <c r="C755" s="15"/>
      <c r="D755" s="15"/>
      <c r="E755" s="15"/>
      <c r="F755" s="20"/>
      <c r="G755" s="21"/>
      <c r="H755" s="22" t="str">
        <f>IF($F755="","",IF(OR($E755="",$E755=Settings!$B$4),$F755,IF(N($G755)=0,"",ROUND($F755*$G755,2))))</f>
        <v/>
      </c>
      <c r="I755" s="20"/>
      <c r="J755" s="22" t="str">
        <f t="shared" si="22"/>
        <v/>
      </c>
      <c r="K755" s="23" t="str">
        <f t="shared" si="23"/>
        <v/>
      </c>
    </row>
    <row r="756" spans="1:11" x14ac:dyDescent="0.3">
      <c r="A756" s="19"/>
      <c r="B756" s="15"/>
      <c r="C756" s="15"/>
      <c r="D756" s="15"/>
      <c r="E756" s="15"/>
      <c r="F756" s="20"/>
      <c r="G756" s="21"/>
      <c r="H756" s="22" t="str">
        <f>IF($F756="","",IF(OR($E756="",$E756=Settings!$B$4),$F756,IF(N($G756)=0,"",ROUND($F756*$G756,2))))</f>
        <v/>
      </c>
      <c r="I756" s="20"/>
      <c r="J756" s="22" t="str">
        <f t="shared" si="22"/>
        <v/>
      </c>
      <c r="K756" s="23" t="str">
        <f t="shared" si="23"/>
        <v/>
      </c>
    </row>
    <row r="757" spans="1:11" x14ac:dyDescent="0.3">
      <c r="A757" s="19"/>
      <c r="B757" s="15"/>
      <c r="C757" s="15"/>
      <c r="D757" s="15"/>
      <c r="E757" s="15"/>
      <c r="F757" s="20"/>
      <c r="G757" s="21"/>
      <c r="H757" s="22" t="str">
        <f>IF($F757="","",IF(OR($E757="",$E757=Settings!$B$4),$F757,IF(N($G757)=0,"",ROUND($F757*$G757,2))))</f>
        <v/>
      </c>
      <c r="I757" s="20"/>
      <c r="J757" s="22" t="str">
        <f t="shared" si="22"/>
        <v/>
      </c>
      <c r="K757" s="23" t="str">
        <f t="shared" si="23"/>
        <v/>
      </c>
    </row>
    <row r="758" spans="1:11" x14ac:dyDescent="0.3">
      <c r="A758" s="19"/>
      <c r="B758" s="15"/>
      <c r="C758" s="15"/>
      <c r="D758" s="15"/>
      <c r="E758" s="15"/>
      <c r="F758" s="20"/>
      <c r="G758" s="21"/>
      <c r="H758" s="22" t="str">
        <f>IF($F758="","",IF(OR($E758="",$E758=Settings!$B$4),$F758,IF(N($G758)=0,"",ROUND($F758*$G758,2))))</f>
        <v/>
      </c>
      <c r="I758" s="20"/>
      <c r="J758" s="22" t="str">
        <f t="shared" si="22"/>
        <v/>
      </c>
      <c r="K758" s="23" t="str">
        <f t="shared" si="23"/>
        <v/>
      </c>
    </row>
    <row r="759" spans="1:11" x14ac:dyDescent="0.3">
      <c r="A759" s="19"/>
      <c r="B759" s="15"/>
      <c r="C759" s="15"/>
      <c r="D759" s="15"/>
      <c r="E759" s="15"/>
      <c r="F759" s="20"/>
      <c r="G759" s="21"/>
      <c r="H759" s="22" t="str">
        <f>IF($F759="","",IF(OR($E759="",$E759=Settings!$B$4),$F759,IF(N($G759)=0,"",ROUND($F759*$G759,2))))</f>
        <v/>
      </c>
      <c r="I759" s="20"/>
      <c r="J759" s="22" t="str">
        <f t="shared" si="22"/>
        <v/>
      </c>
      <c r="K759" s="23" t="str">
        <f t="shared" si="23"/>
        <v/>
      </c>
    </row>
    <row r="760" spans="1:11" x14ac:dyDescent="0.3">
      <c r="A760" s="19"/>
      <c r="B760" s="15"/>
      <c r="C760" s="15"/>
      <c r="D760" s="15"/>
      <c r="E760" s="15"/>
      <c r="F760" s="20"/>
      <c r="G760" s="21"/>
      <c r="H760" s="22" t="str">
        <f>IF($F760="","",IF(OR($E760="",$E760=Settings!$B$4),$F760,IF(N($G760)=0,"",ROUND($F760*$G760,2))))</f>
        <v/>
      </c>
      <c r="I760" s="20"/>
      <c r="J760" s="22" t="str">
        <f t="shared" si="22"/>
        <v/>
      </c>
      <c r="K760" s="23" t="str">
        <f t="shared" si="23"/>
        <v/>
      </c>
    </row>
    <row r="761" spans="1:11" x14ac:dyDescent="0.3">
      <c r="A761" s="19"/>
      <c r="B761" s="15"/>
      <c r="C761" s="15"/>
      <c r="D761" s="15"/>
      <c r="E761" s="15"/>
      <c r="F761" s="20"/>
      <c r="G761" s="21"/>
      <c r="H761" s="22" t="str">
        <f>IF($F761="","",IF(OR($E761="",$E761=Settings!$B$4),$F761,IF(N($G761)=0,"",ROUND($F761*$G761,2))))</f>
        <v/>
      </c>
      <c r="I761" s="20"/>
      <c r="J761" s="22" t="str">
        <f t="shared" si="22"/>
        <v/>
      </c>
      <c r="K761" s="23" t="str">
        <f t="shared" si="23"/>
        <v/>
      </c>
    </row>
    <row r="762" spans="1:11" x14ac:dyDescent="0.3">
      <c r="A762" s="19"/>
      <c r="B762" s="15"/>
      <c r="C762" s="15"/>
      <c r="D762" s="15"/>
      <c r="E762" s="15"/>
      <c r="F762" s="20"/>
      <c r="G762" s="21"/>
      <c r="H762" s="22" t="str">
        <f>IF($F762="","",IF(OR($E762="",$E762=Settings!$B$4),$F762,IF(N($G762)=0,"",ROUND($F762*$G762,2))))</f>
        <v/>
      </c>
      <c r="I762" s="20"/>
      <c r="J762" s="22" t="str">
        <f t="shared" si="22"/>
        <v/>
      </c>
      <c r="K762" s="23" t="str">
        <f t="shared" si="23"/>
        <v/>
      </c>
    </row>
    <row r="763" spans="1:11" x14ac:dyDescent="0.3">
      <c r="A763" s="19"/>
      <c r="B763" s="15"/>
      <c r="C763" s="15"/>
      <c r="D763" s="15"/>
      <c r="E763" s="15"/>
      <c r="F763" s="20"/>
      <c r="G763" s="21"/>
      <c r="H763" s="22" t="str">
        <f>IF($F763="","",IF(OR($E763="",$E763=Settings!$B$4),$F763,IF(N($G763)=0,"",ROUND($F763*$G763,2))))</f>
        <v/>
      </c>
      <c r="I763" s="20"/>
      <c r="J763" s="22" t="str">
        <f t="shared" si="22"/>
        <v/>
      </c>
      <c r="K763" s="23" t="str">
        <f t="shared" si="23"/>
        <v/>
      </c>
    </row>
    <row r="764" spans="1:11" x14ac:dyDescent="0.3">
      <c r="A764" s="19"/>
      <c r="B764" s="15"/>
      <c r="C764" s="15"/>
      <c r="D764" s="15"/>
      <c r="E764" s="15"/>
      <c r="F764" s="20"/>
      <c r="G764" s="21"/>
      <c r="H764" s="22" t="str">
        <f>IF($F764="","",IF(OR($E764="",$E764=Settings!$B$4),$F764,IF(N($G764)=0,"",ROUND($F764*$G764,2))))</f>
        <v/>
      </c>
      <c r="I764" s="20"/>
      <c r="J764" s="22" t="str">
        <f t="shared" si="22"/>
        <v/>
      </c>
      <c r="K764" s="23" t="str">
        <f t="shared" si="23"/>
        <v/>
      </c>
    </row>
    <row r="765" spans="1:11" x14ac:dyDescent="0.3">
      <c r="A765" s="19"/>
      <c r="B765" s="15"/>
      <c r="C765" s="15"/>
      <c r="D765" s="15"/>
      <c r="E765" s="15"/>
      <c r="F765" s="20"/>
      <c r="G765" s="21"/>
      <c r="H765" s="22" t="str">
        <f>IF($F765="","",IF(OR($E765="",$E765=Settings!$B$4),$F765,IF(N($G765)=0,"",ROUND($F765*$G765,2))))</f>
        <v/>
      </c>
      <c r="I765" s="20"/>
      <c r="J765" s="22" t="str">
        <f t="shared" si="22"/>
        <v/>
      </c>
      <c r="K765" s="23" t="str">
        <f t="shared" si="23"/>
        <v/>
      </c>
    </row>
    <row r="766" spans="1:11" x14ac:dyDescent="0.3">
      <c r="A766" s="19"/>
      <c r="B766" s="15"/>
      <c r="C766" s="15"/>
      <c r="D766" s="15"/>
      <c r="E766" s="15"/>
      <c r="F766" s="20"/>
      <c r="G766" s="21"/>
      <c r="H766" s="22" t="str">
        <f>IF($F766="","",IF(OR($E766="",$E766=Settings!$B$4),$F766,IF(N($G766)=0,"",ROUND($F766*$G766,2))))</f>
        <v/>
      </c>
      <c r="I766" s="20"/>
      <c r="J766" s="22" t="str">
        <f t="shared" si="22"/>
        <v/>
      </c>
      <c r="K766" s="23" t="str">
        <f t="shared" si="23"/>
        <v/>
      </c>
    </row>
    <row r="767" spans="1:11" x14ac:dyDescent="0.3">
      <c r="A767" s="19"/>
      <c r="B767" s="15"/>
      <c r="C767" s="15"/>
      <c r="D767" s="15"/>
      <c r="E767" s="15"/>
      <c r="F767" s="20"/>
      <c r="G767" s="21"/>
      <c r="H767" s="22" t="str">
        <f>IF($F767="","",IF(OR($E767="",$E767=Settings!$B$4),$F767,IF(N($G767)=0,"",ROUND($F767*$G767,2))))</f>
        <v/>
      </c>
      <c r="I767" s="20"/>
      <c r="J767" s="22" t="str">
        <f t="shared" si="22"/>
        <v/>
      </c>
      <c r="K767" s="23" t="str">
        <f t="shared" si="23"/>
        <v/>
      </c>
    </row>
    <row r="768" spans="1:11" x14ac:dyDescent="0.3">
      <c r="A768" s="19"/>
      <c r="B768" s="15"/>
      <c r="C768" s="15"/>
      <c r="D768" s="15"/>
      <c r="E768" s="15"/>
      <c r="F768" s="20"/>
      <c r="G768" s="21"/>
      <c r="H768" s="22" t="str">
        <f>IF($F768="","",IF(OR($E768="",$E768=Settings!$B$4),$F768,IF(N($G768)=0,"",ROUND($F768*$G768,2))))</f>
        <v/>
      </c>
      <c r="I768" s="20"/>
      <c r="J768" s="22" t="str">
        <f t="shared" si="22"/>
        <v/>
      </c>
      <c r="K768" s="23" t="str">
        <f t="shared" si="23"/>
        <v/>
      </c>
    </row>
    <row r="769" spans="1:11" x14ac:dyDescent="0.3">
      <c r="A769" s="19"/>
      <c r="B769" s="15"/>
      <c r="C769" s="15"/>
      <c r="D769" s="15"/>
      <c r="E769" s="15"/>
      <c r="F769" s="20"/>
      <c r="G769" s="21"/>
      <c r="H769" s="22" t="str">
        <f>IF($F769="","",IF(OR($E769="",$E769=Settings!$B$4),$F769,IF(N($G769)=0,"",ROUND($F769*$G769,2))))</f>
        <v/>
      </c>
      <c r="I769" s="20"/>
      <c r="J769" s="22" t="str">
        <f t="shared" si="22"/>
        <v/>
      </c>
      <c r="K769" s="23" t="str">
        <f t="shared" si="23"/>
        <v/>
      </c>
    </row>
    <row r="770" spans="1:11" x14ac:dyDescent="0.3">
      <c r="A770" s="19"/>
      <c r="B770" s="15"/>
      <c r="C770" s="15"/>
      <c r="D770" s="15"/>
      <c r="E770" s="15"/>
      <c r="F770" s="20"/>
      <c r="G770" s="21"/>
      <c r="H770" s="22" t="str">
        <f>IF($F770="","",IF(OR($E770="",$E770=Settings!$B$4),$F770,IF(N($G770)=0,"",ROUND($F770*$G770,2))))</f>
        <v/>
      </c>
      <c r="I770" s="20"/>
      <c r="J770" s="22" t="str">
        <f t="shared" si="22"/>
        <v/>
      </c>
      <c r="K770" s="23" t="str">
        <f t="shared" si="23"/>
        <v/>
      </c>
    </row>
    <row r="771" spans="1:11" x14ac:dyDescent="0.3">
      <c r="A771" s="19"/>
      <c r="B771" s="15"/>
      <c r="C771" s="15"/>
      <c r="D771" s="15"/>
      <c r="E771" s="15"/>
      <c r="F771" s="20"/>
      <c r="G771" s="21"/>
      <c r="H771" s="22" t="str">
        <f>IF($F771="","",IF(OR($E771="",$E771=Settings!$B$4),$F771,IF(N($G771)=0,"",ROUND($F771*$G771,2))))</f>
        <v/>
      </c>
      <c r="I771" s="20"/>
      <c r="J771" s="22" t="str">
        <f t="shared" si="22"/>
        <v/>
      </c>
      <c r="K771" s="23" t="str">
        <f t="shared" si="23"/>
        <v/>
      </c>
    </row>
    <row r="772" spans="1:11" x14ac:dyDescent="0.3">
      <c r="A772" s="19"/>
      <c r="B772" s="15"/>
      <c r="C772" s="15"/>
      <c r="D772" s="15"/>
      <c r="E772" s="15"/>
      <c r="F772" s="20"/>
      <c r="G772" s="21"/>
      <c r="H772" s="22" t="str">
        <f>IF($F772="","",IF(OR($E772="",$E772=Settings!$B$4),$F772,IF(N($G772)=0,"",ROUND($F772*$G772,2))))</f>
        <v/>
      </c>
      <c r="I772" s="20"/>
      <c r="J772" s="22" t="str">
        <f t="shared" ref="J772:J835" si="24">IF($H772="","",ROUND($H772-N($I772),2))</f>
        <v/>
      </c>
      <c r="K772" s="23" t="str">
        <f t="shared" ref="K772:K835" si="25">IF(ISNUMBER($A772),DATE(YEAR($A772),MONTH($A772),1),"")</f>
        <v/>
      </c>
    </row>
    <row r="773" spans="1:11" x14ac:dyDescent="0.3">
      <c r="A773" s="19"/>
      <c r="B773" s="15"/>
      <c r="C773" s="15"/>
      <c r="D773" s="15"/>
      <c r="E773" s="15"/>
      <c r="F773" s="20"/>
      <c r="G773" s="21"/>
      <c r="H773" s="22" t="str">
        <f>IF($F773="","",IF(OR($E773="",$E773=Settings!$B$4),$F773,IF(N($G773)=0,"",ROUND($F773*$G773,2))))</f>
        <v/>
      </c>
      <c r="I773" s="20"/>
      <c r="J773" s="22" t="str">
        <f t="shared" si="24"/>
        <v/>
      </c>
      <c r="K773" s="23" t="str">
        <f t="shared" si="25"/>
        <v/>
      </c>
    </row>
    <row r="774" spans="1:11" x14ac:dyDescent="0.3">
      <c r="A774" s="19"/>
      <c r="B774" s="15"/>
      <c r="C774" s="15"/>
      <c r="D774" s="15"/>
      <c r="E774" s="15"/>
      <c r="F774" s="20"/>
      <c r="G774" s="21"/>
      <c r="H774" s="22" t="str">
        <f>IF($F774="","",IF(OR($E774="",$E774=Settings!$B$4),$F774,IF(N($G774)=0,"",ROUND($F774*$G774,2))))</f>
        <v/>
      </c>
      <c r="I774" s="20"/>
      <c r="J774" s="22" t="str">
        <f t="shared" si="24"/>
        <v/>
      </c>
      <c r="K774" s="23" t="str">
        <f t="shared" si="25"/>
        <v/>
      </c>
    </row>
    <row r="775" spans="1:11" x14ac:dyDescent="0.3">
      <c r="A775" s="19"/>
      <c r="B775" s="15"/>
      <c r="C775" s="15"/>
      <c r="D775" s="15"/>
      <c r="E775" s="15"/>
      <c r="F775" s="20"/>
      <c r="G775" s="21"/>
      <c r="H775" s="22" t="str">
        <f>IF($F775="","",IF(OR($E775="",$E775=Settings!$B$4),$F775,IF(N($G775)=0,"",ROUND($F775*$G775,2))))</f>
        <v/>
      </c>
      <c r="I775" s="20"/>
      <c r="J775" s="22" t="str">
        <f t="shared" si="24"/>
        <v/>
      </c>
      <c r="K775" s="23" t="str">
        <f t="shared" si="25"/>
        <v/>
      </c>
    </row>
    <row r="776" spans="1:11" x14ac:dyDescent="0.3">
      <c r="A776" s="19"/>
      <c r="B776" s="15"/>
      <c r="C776" s="15"/>
      <c r="D776" s="15"/>
      <c r="E776" s="15"/>
      <c r="F776" s="20"/>
      <c r="G776" s="21"/>
      <c r="H776" s="22" t="str">
        <f>IF($F776="","",IF(OR($E776="",$E776=Settings!$B$4),$F776,IF(N($G776)=0,"",ROUND($F776*$G776,2))))</f>
        <v/>
      </c>
      <c r="I776" s="20"/>
      <c r="J776" s="22" t="str">
        <f t="shared" si="24"/>
        <v/>
      </c>
      <c r="K776" s="23" t="str">
        <f t="shared" si="25"/>
        <v/>
      </c>
    </row>
    <row r="777" spans="1:11" x14ac:dyDescent="0.3">
      <c r="A777" s="19"/>
      <c r="B777" s="15"/>
      <c r="C777" s="15"/>
      <c r="D777" s="15"/>
      <c r="E777" s="15"/>
      <c r="F777" s="20"/>
      <c r="G777" s="21"/>
      <c r="H777" s="22" t="str">
        <f>IF($F777="","",IF(OR($E777="",$E777=Settings!$B$4),$F777,IF(N($G777)=0,"",ROUND($F777*$G777,2))))</f>
        <v/>
      </c>
      <c r="I777" s="20"/>
      <c r="J777" s="22" t="str">
        <f t="shared" si="24"/>
        <v/>
      </c>
      <c r="K777" s="23" t="str">
        <f t="shared" si="25"/>
        <v/>
      </c>
    </row>
    <row r="778" spans="1:11" x14ac:dyDescent="0.3">
      <c r="A778" s="19"/>
      <c r="B778" s="15"/>
      <c r="C778" s="15"/>
      <c r="D778" s="15"/>
      <c r="E778" s="15"/>
      <c r="F778" s="20"/>
      <c r="G778" s="21"/>
      <c r="H778" s="22" t="str">
        <f>IF($F778="","",IF(OR($E778="",$E778=Settings!$B$4),$F778,IF(N($G778)=0,"",ROUND($F778*$G778,2))))</f>
        <v/>
      </c>
      <c r="I778" s="20"/>
      <c r="J778" s="22" t="str">
        <f t="shared" si="24"/>
        <v/>
      </c>
      <c r="K778" s="23" t="str">
        <f t="shared" si="25"/>
        <v/>
      </c>
    </row>
    <row r="779" spans="1:11" x14ac:dyDescent="0.3">
      <c r="A779" s="19"/>
      <c r="B779" s="15"/>
      <c r="C779" s="15"/>
      <c r="D779" s="15"/>
      <c r="E779" s="15"/>
      <c r="F779" s="20"/>
      <c r="G779" s="21"/>
      <c r="H779" s="22" t="str">
        <f>IF($F779="","",IF(OR($E779="",$E779=Settings!$B$4),$F779,IF(N($G779)=0,"",ROUND($F779*$G779,2))))</f>
        <v/>
      </c>
      <c r="I779" s="20"/>
      <c r="J779" s="22" t="str">
        <f t="shared" si="24"/>
        <v/>
      </c>
      <c r="K779" s="23" t="str">
        <f t="shared" si="25"/>
        <v/>
      </c>
    </row>
    <row r="780" spans="1:11" x14ac:dyDescent="0.3">
      <c r="A780" s="19"/>
      <c r="B780" s="15"/>
      <c r="C780" s="15"/>
      <c r="D780" s="15"/>
      <c r="E780" s="15"/>
      <c r="F780" s="20"/>
      <c r="G780" s="21"/>
      <c r="H780" s="22" t="str">
        <f>IF($F780="","",IF(OR($E780="",$E780=Settings!$B$4),$F780,IF(N($G780)=0,"",ROUND($F780*$G780,2))))</f>
        <v/>
      </c>
      <c r="I780" s="20"/>
      <c r="J780" s="22" t="str">
        <f t="shared" si="24"/>
        <v/>
      </c>
      <c r="K780" s="23" t="str">
        <f t="shared" si="25"/>
        <v/>
      </c>
    </row>
    <row r="781" spans="1:11" x14ac:dyDescent="0.3">
      <c r="A781" s="19"/>
      <c r="B781" s="15"/>
      <c r="C781" s="15"/>
      <c r="D781" s="15"/>
      <c r="E781" s="15"/>
      <c r="F781" s="20"/>
      <c r="G781" s="21"/>
      <c r="H781" s="22" t="str">
        <f>IF($F781="","",IF(OR($E781="",$E781=Settings!$B$4),$F781,IF(N($G781)=0,"",ROUND($F781*$G781,2))))</f>
        <v/>
      </c>
      <c r="I781" s="20"/>
      <c r="J781" s="22" t="str">
        <f t="shared" si="24"/>
        <v/>
      </c>
      <c r="K781" s="23" t="str">
        <f t="shared" si="25"/>
        <v/>
      </c>
    </row>
    <row r="782" spans="1:11" x14ac:dyDescent="0.3">
      <c r="A782" s="19"/>
      <c r="B782" s="15"/>
      <c r="C782" s="15"/>
      <c r="D782" s="15"/>
      <c r="E782" s="15"/>
      <c r="F782" s="20"/>
      <c r="G782" s="21"/>
      <c r="H782" s="22" t="str">
        <f>IF($F782="","",IF(OR($E782="",$E782=Settings!$B$4),$F782,IF(N($G782)=0,"",ROUND($F782*$G782,2))))</f>
        <v/>
      </c>
      <c r="I782" s="20"/>
      <c r="J782" s="22" t="str">
        <f t="shared" si="24"/>
        <v/>
      </c>
      <c r="K782" s="23" t="str">
        <f t="shared" si="25"/>
        <v/>
      </c>
    </row>
    <row r="783" spans="1:11" x14ac:dyDescent="0.3">
      <c r="A783" s="19"/>
      <c r="B783" s="15"/>
      <c r="C783" s="15"/>
      <c r="D783" s="15"/>
      <c r="E783" s="15"/>
      <c r="F783" s="20"/>
      <c r="G783" s="21"/>
      <c r="H783" s="22" t="str">
        <f>IF($F783="","",IF(OR($E783="",$E783=Settings!$B$4),$F783,IF(N($G783)=0,"",ROUND($F783*$G783,2))))</f>
        <v/>
      </c>
      <c r="I783" s="20"/>
      <c r="J783" s="22" t="str">
        <f t="shared" si="24"/>
        <v/>
      </c>
      <c r="K783" s="23" t="str">
        <f t="shared" si="25"/>
        <v/>
      </c>
    </row>
    <row r="784" spans="1:11" x14ac:dyDescent="0.3">
      <c r="A784" s="19"/>
      <c r="B784" s="15"/>
      <c r="C784" s="15"/>
      <c r="D784" s="15"/>
      <c r="E784" s="15"/>
      <c r="F784" s="20"/>
      <c r="G784" s="21"/>
      <c r="H784" s="22" t="str">
        <f>IF($F784="","",IF(OR($E784="",$E784=Settings!$B$4),$F784,IF(N($G784)=0,"",ROUND($F784*$G784,2))))</f>
        <v/>
      </c>
      <c r="I784" s="20"/>
      <c r="J784" s="22" t="str">
        <f t="shared" si="24"/>
        <v/>
      </c>
      <c r="K784" s="23" t="str">
        <f t="shared" si="25"/>
        <v/>
      </c>
    </row>
    <row r="785" spans="1:11" x14ac:dyDescent="0.3">
      <c r="A785" s="19"/>
      <c r="B785" s="15"/>
      <c r="C785" s="15"/>
      <c r="D785" s="15"/>
      <c r="E785" s="15"/>
      <c r="F785" s="20"/>
      <c r="G785" s="21"/>
      <c r="H785" s="22" t="str">
        <f>IF($F785="","",IF(OR($E785="",$E785=Settings!$B$4),$F785,IF(N($G785)=0,"",ROUND($F785*$G785,2))))</f>
        <v/>
      </c>
      <c r="I785" s="20"/>
      <c r="J785" s="22" t="str">
        <f t="shared" si="24"/>
        <v/>
      </c>
      <c r="K785" s="23" t="str">
        <f t="shared" si="25"/>
        <v/>
      </c>
    </row>
    <row r="786" spans="1:11" x14ac:dyDescent="0.3">
      <c r="A786" s="19"/>
      <c r="B786" s="15"/>
      <c r="C786" s="15"/>
      <c r="D786" s="15"/>
      <c r="E786" s="15"/>
      <c r="F786" s="20"/>
      <c r="G786" s="21"/>
      <c r="H786" s="22" t="str">
        <f>IF($F786="","",IF(OR($E786="",$E786=Settings!$B$4),$F786,IF(N($G786)=0,"",ROUND($F786*$G786,2))))</f>
        <v/>
      </c>
      <c r="I786" s="20"/>
      <c r="J786" s="22" t="str">
        <f t="shared" si="24"/>
        <v/>
      </c>
      <c r="K786" s="23" t="str">
        <f t="shared" si="25"/>
        <v/>
      </c>
    </row>
    <row r="787" spans="1:11" x14ac:dyDescent="0.3">
      <c r="A787" s="19"/>
      <c r="B787" s="15"/>
      <c r="C787" s="15"/>
      <c r="D787" s="15"/>
      <c r="E787" s="15"/>
      <c r="F787" s="20"/>
      <c r="G787" s="21"/>
      <c r="H787" s="22" t="str">
        <f>IF($F787="","",IF(OR($E787="",$E787=Settings!$B$4),$F787,IF(N($G787)=0,"",ROUND($F787*$G787,2))))</f>
        <v/>
      </c>
      <c r="I787" s="20"/>
      <c r="J787" s="22" t="str">
        <f t="shared" si="24"/>
        <v/>
      </c>
      <c r="K787" s="23" t="str">
        <f t="shared" si="25"/>
        <v/>
      </c>
    </row>
    <row r="788" spans="1:11" x14ac:dyDescent="0.3">
      <c r="A788" s="19"/>
      <c r="B788" s="15"/>
      <c r="C788" s="15"/>
      <c r="D788" s="15"/>
      <c r="E788" s="15"/>
      <c r="F788" s="20"/>
      <c r="G788" s="21"/>
      <c r="H788" s="22" t="str">
        <f>IF($F788="","",IF(OR($E788="",$E788=Settings!$B$4),$F788,IF(N($G788)=0,"",ROUND($F788*$G788,2))))</f>
        <v/>
      </c>
      <c r="I788" s="20"/>
      <c r="J788" s="22" t="str">
        <f t="shared" si="24"/>
        <v/>
      </c>
      <c r="K788" s="23" t="str">
        <f t="shared" si="25"/>
        <v/>
      </c>
    </row>
    <row r="789" spans="1:11" x14ac:dyDescent="0.3">
      <c r="A789" s="19"/>
      <c r="B789" s="15"/>
      <c r="C789" s="15"/>
      <c r="D789" s="15"/>
      <c r="E789" s="15"/>
      <c r="F789" s="20"/>
      <c r="G789" s="21"/>
      <c r="H789" s="22" t="str">
        <f>IF($F789="","",IF(OR($E789="",$E789=Settings!$B$4),$F789,IF(N($G789)=0,"",ROUND($F789*$G789,2))))</f>
        <v/>
      </c>
      <c r="I789" s="20"/>
      <c r="J789" s="22" t="str">
        <f t="shared" si="24"/>
        <v/>
      </c>
      <c r="K789" s="23" t="str">
        <f t="shared" si="25"/>
        <v/>
      </c>
    </row>
    <row r="790" spans="1:11" x14ac:dyDescent="0.3">
      <c r="A790" s="19"/>
      <c r="B790" s="15"/>
      <c r="C790" s="15"/>
      <c r="D790" s="15"/>
      <c r="E790" s="15"/>
      <c r="F790" s="20"/>
      <c r="G790" s="21"/>
      <c r="H790" s="22" t="str">
        <f>IF($F790="","",IF(OR($E790="",$E790=Settings!$B$4),$F790,IF(N($G790)=0,"",ROUND($F790*$G790,2))))</f>
        <v/>
      </c>
      <c r="I790" s="20"/>
      <c r="J790" s="22" t="str">
        <f t="shared" si="24"/>
        <v/>
      </c>
      <c r="K790" s="23" t="str">
        <f t="shared" si="25"/>
        <v/>
      </c>
    </row>
    <row r="791" spans="1:11" x14ac:dyDescent="0.3">
      <c r="A791" s="19"/>
      <c r="B791" s="15"/>
      <c r="C791" s="15"/>
      <c r="D791" s="15"/>
      <c r="E791" s="15"/>
      <c r="F791" s="20"/>
      <c r="G791" s="21"/>
      <c r="H791" s="22" t="str">
        <f>IF($F791="","",IF(OR($E791="",$E791=Settings!$B$4),$F791,IF(N($G791)=0,"",ROUND($F791*$G791,2))))</f>
        <v/>
      </c>
      <c r="I791" s="20"/>
      <c r="J791" s="22" t="str">
        <f t="shared" si="24"/>
        <v/>
      </c>
      <c r="K791" s="23" t="str">
        <f t="shared" si="25"/>
        <v/>
      </c>
    </row>
    <row r="792" spans="1:11" x14ac:dyDescent="0.3">
      <c r="A792" s="19"/>
      <c r="B792" s="15"/>
      <c r="C792" s="15"/>
      <c r="D792" s="15"/>
      <c r="E792" s="15"/>
      <c r="F792" s="20"/>
      <c r="G792" s="21"/>
      <c r="H792" s="22" t="str">
        <f>IF($F792="","",IF(OR($E792="",$E792=Settings!$B$4),$F792,IF(N($G792)=0,"",ROUND($F792*$G792,2))))</f>
        <v/>
      </c>
      <c r="I792" s="20"/>
      <c r="J792" s="22" t="str">
        <f t="shared" si="24"/>
        <v/>
      </c>
      <c r="K792" s="23" t="str">
        <f t="shared" si="25"/>
        <v/>
      </c>
    </row>
    <row r="793" spans="1:11" x14ac:dyDescent="0.3">
      <c r="A793" s="19"/>
      <c r="B793" s="15"/>
      <c r="C793" s="15"/>
      <c r="D793" s="15"/>
      <c r="E793" s="15"/>
      <c r="F793" s="20"/>
      <c r="G793" s="21"/>
      <c r="H793" s="22" t="str">
        <f>IF($F793="","",IF(OR($E793="",$E793=Settings!$B$4),$F793,IF(N($G793)=0,"",ROUND($F793*$G793,2))))</f>
        <v/>
      </c>
      <c r="I793" s="20"/>
      <c r="J793" s="22" t="str">
        <f t="shared" si="24"/>
        <v/>
      </c>
      <c r="K793" s="23" t="str">
        <f t="shared" si="25"/>
        <v/>
      </c>
    </row>
    <row r="794" spans="1:11" x14ac:dyDescent="0.3">
      <c r="A794" s="19"/>
      <c r="B794" s="15"/>
      <c r="C794" s="15"/>
      <c r="D794" s="15"/>
      <c r="E794" s="15"/>
      <c r="F794" s="20"/>
      <c r="G794" s="21"/>
      <c r="H794" s="22" t="str">
        <f>IF($F794="","",IF(OR($E794="",$E794=Settings!$B$4),$F794,IF(N($G794)=0,"",ROUND($F794*$G794,2))))</f>
        <v/>
      </c>
      <c r="I794" s="20"/>
      <c r="J794" s="22" t="str">
        <f t="shared" si="24"/>
        <v/>
      </c>
      <c r="K794" s="23" t="str">
        <f t="shared" si="25"/>
        <v/>
      </c>
    </row>
    <row r="795" spans="1:11" x14ac:dyDescent="0.3">
      <c r="A795" s="19"/>
      <c r="B795" s="15"/>
      <c r="C795" s="15"/>
      <c r="D795" s="15"/>
      <c r="E795" s="15"/>
      <c r="F795" s="20"/>
      <c r="G795" s="21"/>
      <c r="H795" s="22" t="str">
        <f>IF($F795="","",IF(OR($E795="",$E795=Settings!$B$4),$F795,IF(N($G795)=0,"",ROUND($F795*$G795,2))))</f>
        <v/>
      </c>
      <c r="I795" s="20"/>
      <c r="J795" s="22" t="str">
        <f t="shared" si="24"/>
        <v/>
      </c>
      <c r="K795" s="23" t="str">
        <f t="shared" si="25"/>
        <v/>
      </c>
    </row>
    <row r="796" spans="1:11" x14ac:dyDescent="0.3">
      <c r="A796" s="19"/>
      <c r="B796" s="15"/>
      <c r="C796" s="15"/>
      <c r="D796" s="15"/>
      <c r="E796" s="15"/>
      <c r="F796" s="20"/>
      <c r="G796" s="21"/>
      <c r="H796" s="22" t="str">
        <f>IF($F796="","",IF(OR($E796="",$E796=Settings!$B$4),$F796,IF(N($G796)=0,"",ROUND($F796*$G796,2))))</f>
        <v/>
      </c>
      <c r="I796" s="20"/>
      <c r="J796" s="22" t="str">
        <f t="shared" si="24"/>
        <v/>
      </c>
      <c r="K796" s="23" t="str">
        <f t="shared" si="25"/>
        <v/>
      </c>
    </row>
    <row r="797" spans="1:11" x14ac:dyDescent="0.3">
      <c r="A797" s="19"/>
      <c r="B797" s="15"/>
      <c r="C797" s="15"/>
      <c r="D797" s="15"/>
      <c r="E797" s="15"/>
      <c r="F797" s="20"/>
      <c r="G797" s="21"/>
      <c r="H797" s="22" t="str">
        <f>IF($F797="","",IF(OR($E797="",$E797=Settings!$B$4),$F797,IF(N($G797)=0,"",ROUND($F797*$G797,2))))</f>
        <v/>
      </c>
      <c r="I797" s="20"/>
      <c r="J797" s="22" t="str">
        <f t="shared" si="24"/>
        <v/>
      </c>
      <c r="K797" s="23" t="str">
        <f t="shared" si="25"/>
        <v/>
      </c>
    </row>
    <row r="798" spans="1:11" x14ac:dyDescent="0.3">
      <c r="A798" s="19"/>
      <c r="B798" s="15"/>
      <c r="C798" s="15"/>
      <c r="D798" s="15"/>
      <c r="E798" s="15"/>
      <c r="F798" s="20"/>
      <c r="G798" s="21"/>
      <c r="H798" s="22" t="str">
        <f>IF($F798="","",IF(OR($E798="",$E798=Settings!$B$4),$F798,IF(N($G798)=0,"",ROUND($F798*$G798,2))))</f>
        <v/>
      </c>
      <c r="I798" s="20"/>
      <c r="J798" s="22" t="str">
        <f t="shared" si="24"/>
        <v/>
      </c>
      <c r="K798" s="23" t="str">
        <f t="shared" si="25"/>
        <v/>
      </c>
    </row>
    <row r="799" spans="1:11" x14ac:dyDescent="0.3">
      <c r="A799" s="19"/>
      <c r="B799" s="15"/>
      <c r="C799" s="15"/>
      <c r="D799" s="15"/>
      <c r="E799" s="15"/>
      <c r="F799" s="20"/>
      <c r="G799" s="21"/>
      <c r="H799" s="22" t="str">
        <f>IF($F799="","",IF(OR($E799="",$E799=Settings!$B$4),$F799,IF(N($G799)=0,"",ROUND($F799*$G799,2))))</f>
        <v/>
      </c>
      <c r="I799" s="20"/>
      <c r="J799" s="22" t="str">
        <f t="shared" si="24"/>
        <v/>
      </c>
      <c r="K799" s="23" t="str">
        <f t="shared" si="25"/>
        <v/>
      </c>
    </row>
    <row r="800" spans="1:11" x14ac:dyDescent="0.3">
      <c r="A800" s="19"/>
      <c r="B800" s="15"/>
      <c r="C800" s="15"/>
      <c r="D800" s="15"/>
      <c r="E800" s="15"/>
      <c r="F800" s="20"/>
      <c r="G800" s="21"/>
      <c r="H800" s="22" t="str">
        <f>IF($F800="","",IF(OR($E800="",$E800=Settings!$B$4),$F800,IF(N($G800)=0,"",ROUND($F800*$G800,2))))</f>
        <v/>
      </c>
      <c r="I800" s="20"/>
      <c r="J800" s="22" t="str">
        <f t="shared" si="24"/>
        <v/>
      </c>
      <c r="K800" s="23" t="str">
        <f t="shared" si="25"/>
        <v/>
      </c>
    </row>
    <row r="801" spans="1:11" x14ac:dyDescent="0.3">
      <c r="A801" s="19"/>
      <c r="B801" s="15"/>
      <c r="C801" s="15"/>
      <c r="D801" s="15"/>
      <c r="E801" s="15"/>
      <c r="F801" s="20"/>
      <c r="G801" s="21"/>
      <c r="H801" s="22" t="str">
        <f>IF($F801="","",IF(OR($E801="",$E801=Settings!$B$4),$F801,IF(N($G801)=0,"",ROUND($F801*$G801,2))))</f>
        <v/>
      </c>
      <c r="I801" s="20"/>
      <c r="J801" s="22" t="str">
        <f t="shared" si="24"/>
        <v/>
      </c>
      <c r="K801" s="23" t="str">
        <f t="shared" si="25"/>
        <v/>
      </c>
    </row>
    <row r="802" spans="1:11" x14ac:dyDescent="0.3">
      <c r="A802" s="19"/>
      <c r="B802" s="15"/>
      <c r="C802" s="15"/>
      <c r="D802" s="15"/>
      <c r="E802" s="15"/>
      <c r="F802" s="20"/>
      <c r="G802" s="21"/>
      <c r="H802" s="22" t="str">
        <f>IF($F802="","",IF(OR($E802="",$E802=Settings!$B$4),$F802,IF(N($G802)=0,"",ROUND($F802*$G802,2))))</f>
        <v/>
      </c>
      <c r="I802" s="20"/>
      <c r="J802" s="22" t="str">
        <f t="shared" si="24"/>
        <v/>
      </c>
      <c r="K802" s="23" t="str">
        <f t="shared" si="25"/>
        <v/>
      </c>
    </row>
    <row r="803" spans="1:11" x14ac:dyDescent="0.3">
      <c r="A803" s="19"/>
      <c r="B803" s="15"/>
      <c r="C803" s="15"/>
      <c r="D803" s="15"/>
      <c r="E803" s="15"/>
      <c r="F803" s="20"/>
      <c r="G803" s="21"/>
      <c r="H803" s="22" t="str">
        <f>IF($F803="","",IF(OR($E803="",$E803=Settings!$B$4),$F803,IF(N($G803)=0,"",ROUND($F803*$G803,2))))</f>
        <v/>
      </c>
      <c r="I803" s="20"/>
      <c r="J803" s="22" t="str">
        <f t="shared" si="24"/>
        <v/>
      </c>
      <c r="K803" s="23" t="str">
        <f t="shared" si="25"/>
        <v/>
      </c>
    </row>
    <row r="804" spans="1:11" x14ac:dyDescent="0.3">
      <c r="A804" s="19"/>
      <c r="B804" s="15"/>
      <c r="C804" s="15"/>
      <c r="D804" s="15"/>
      <c r="E804" s="15"/>
      <c r="F804" s="20"/>
      <c r="G804" s="21"/>
      <c r="H804" s="22" t="str">
        <f>IF($F804="","",IF(OR($E804="",$E804=Settings!$B$4),$F804,IF(N($G804)=0,"",ROUND($F804*$G804,2))))</f>
        <v/>
      </c>
      <c r="I804" s="20"/>
      <c r="J804" s="22" t="str">
        <f t="shared" si="24"/>
        <v/>
      </c>
      <c r="K804" s="23" t="str">
        <f t="shared" si="25"/>
        <v/>
      </c>
    </row>
    <row r="805" spans="1:11" x14ac:dyDescent="0.3">
      <c r="A805" s="19"/>
      <c r="B805" s="15"/>
      <c r="C805" s="15"/>
      <c r="D805" s="15"/>
      <c r="E805" s="15"/>
      <c r="F805" s="20"/>
      <c r="G805" s="21"/>
      <c r="H805" s="22" t="str">
        <f>IF($F805="","",IF(OR($E805="",$E805=Settings!$B$4),$F805,IF(N($G805)=0,"",ROUND($F805*$G805,2))))</f>
        <v/>
      </c>
      <c r="I805" s="20"/>
      <c r="J805" s="22" t="str">
        <f t="shared" si="24"/>
        <v/>
      </c>
      <c r="K805" s="23" t="str">
        <f t="shared" si="25"/>
        <v/>
      </c>
    </row>
    <row r="806" spans="1:11" x14ac:dyDescent="0.3">
      <c r="A806" s="19"/>
      <c r="B806" s="15"/>
      <c r="C806" s="15"/>
      <c r="D806" s="15"/>
      <c r="E806" s="15"/>
      <c r="F806" s="20"/>
      <c r="G806" s="21"/>
      <c r="H806" s="22" t="str">
        <f>IF($F806="","",IF(OR($E806="",$E806=Settings!$B$4),$F806,IF(N($G806)=0,"",ROUND($F806*$G806,2))))</f>
        <v/>
      </c>
      <c r="I806" s="20"/>
      <c r="J806" s="22" t="str">
        <f t="shared" si="24"/>
        <v/>
      </c>
      <c r="K806" s="23" t="str">
        <f t="shared" si="25"/>
        <v/>
      </c>
    </row>
    <row r="807" spans="1:11" x14ac:dyDescent="0.3">
      <c r="A807" s="19"/>
      <c r="B807" s="15"/>
      <c r="C807" s="15"/>
      <c r="D807" s="15"/>
      <c r="E807" s="15"/>
      <c r="F807" s="20"/>
      <c r="G807" s="21"/>
      <c r="H807" s="22" t="str">
        <f>IF($F807="","",IF(OR($E807="",$E807=Settings!$B$4),$F807,IF(N($G807)=0,"",ROUND($F807*$G807,2))))</f>
        <v/>
      </c>
      <c r="I807" s="20"/>
      <c r="J807" s="22" t="str">
        <f t="shared" si="24"/>
        <v/>
      </c>
      <c r="K807" s="23" t="str">
        <f t="shared" si="25"/>
        <v/>
      </c>
    </row>
    <row r="808" spans="1:11" x14ac:dyDescent="0.3">
      <c r="A808" s="19"/>
      <c r="B808" s="15"/>
      <c r="C808" s="15"/>
      <c r="D808" s="15"/>
      <c r="E808" s="15"/>
      <c r="F808" s="20"/>
      <c r="G808" s="21"/>
      <c r="H808" s="22" t="str">
        <f>IF($F808="","",IF(OR($E808="",$E808=Settings!$B$4),$F808,IF(N($G808)=0,"",ROUND($F808*$G808,2))))</f>
        <v/>
      </c>
      <c r="I808" s="20"/>
      <c r="J808" s="22" t="str">
        <f t="shared" si="24"/>
        <v/>
      </c>
      <c r="K808" s="23" t="str">
        <f t="shared" si="25"/>
        <v/>
      </c>
    </row>
    <row r="809" spans="1:11" x14ac:dyDescent="0.3">
      <c r="A809" s="19"/>
      <c r="B809" s="15"/>
      <c r="C809" s="15"/>
      <c r="D809" s="15"/>
      <c r="E809" s="15"/>
      <c r="F809" s="20"/>
      <c r="G809" s="21"/>
      <c r="H809" s="22" t="str">
        <f>IF($F809="","",IF(OR($E809="",$E809=Settings!$B$4),$F809,IF(N($G809)=0,"",ROUND($F809*$G809,2))))</f>
        <v/>
      </c>
      <c r="I809" s="20"/>
      <c r="J809" s="22" t="str">
        <f t="shared" si="24"/>
        <v/>
      </c>
      <c r="K809" s="23" t="str">
        <f t="shared" si="25"/>
        <v/>
      </c>
    </row>
    <row r="810" spans="1:11" x14ac:dyDescent="0.3">
      <c r="A810" s="19"/>
      <c r="B810" s="15"/>
      <c r="C810" s="15"/>
      <c r="D810" s="15"/>
      <c r="E810" s="15"/>
      <c r="F810" s="20"/>
      <c r="G810" s="21"/>
      <c r="H810" s="22" t="str">
        <f>IF($F810="","",IF(OR($E810="",$E810=Settings!$B$4),$F810,IF(N($G810)=0,"",ROUND($F810*$G810,2))))</f>
        <v/>
      </c>
      <c r="I810" s="20"/>
      <c r="J810" s="22" t="str">
        <f t="shared" si="24"/>
        <v/>
      </c>
      <c r="K810" s="23" t="str">
        <f t="shared" si="25"/>
        <v/>
      </c>
    </row>
    <row r="811" spans="1:11" x14ac:dyDescent="0.3">
      <c r="A811" s="19"/>
      <c r="B811" s="15"/>
      <c r="C811" s="15"/>
      <c r="D811" s="15"/>
      <c r="E811" s="15"/>
      <c r="F811" s="20"/>
      <c r="G811" s="21"/>
      <c r="H811" s="22" t="str">
        <f>IF($F811="","",IF(OR($E811="",$E811=Settings!$B$4),$F811,IF(N($G811)=0,"",ROUND($F811*$G811,2))))</f>
        <v/>
      </c>
      <c r="I811" s="20"/>
      <c r="J811" s="22" t="str">
        <f t="shared" si="24"/>
        <v/>
      </c>
      <c r="K811" s="23" t="str">
        <f t="shared" si="25"/>
        <v/>
      </c>
    </row>
    <row r="812" spans="1:11" x14ac:dyDescent="0.3">
      <c r="A812" s="19"/>
      <c r="B812" s="15"/>
      <c r="C812" s="15"/>
      <c r="D812" s="15"/>
      <c r="E812" s="15"/>
      <c r="F812" s="20"/>
      <c r="G812" s="21"/>
      <c r="H812" s="22" t="str">
        <f>IF($F812="","",IF(OR($E812="",$E812=Settings!$B$4),$F812,IF(N($G812)=0,"",ROUND($F812*$G812,2))))</f>
        <v/>
      </c>
      <c r="I812" s="20"/>
      <c r="J812" s="22" t="str">
        <f t="shared" si="24"/>
        <v/>
      </c>
      <c r="K812" s="23" t="str">
        <f t="shared" si="25"/>
        <v/>
      </c>
    </row>
    <row r="813" spans="1:11" x14ac:dyDescent="0.3">
      <c r="A813" s="19"/>
      <c r="B813" s="15"/>
      <c r="C813" s="15"/>
      <c r="D813" s="15"/>
      <c r="E813" s="15"/>
      <c r="F813" s="20"/>
      <c r="G813" s="21"/>
      <c r="H813" s="22" t="str">
        <f>IF($F813="","",IF(OR($E813="",$E813=Settings!$B$4),$F813,IF(N($G813)=0,"",ROUND($F813*$G813,2))))</f>
        <v/>
      </c>
      <c r="I813" s="20"/>
      <c r="J813" s="22" t="str">
        <f t="shared" si="24"/>
        <v/>
      </c>
      <c r="K813" s="23" t="str">
        <f t="shared" si="25"/>
        <v/>
      </c>
    </row>
    <row r="814" spans="1:11" x14ac:dyDescent="0.3">
      <c r="A814" s="19"/>
      <c r="B814" s="15"/>
      <c r="C814" s="15"/>
      <c r="D814" s="15"/>
      <c r="E814" s="15"/>
      <c r="F814" s="20"/>
      <c r="G814" s="21"/>
      <c r="H814" s="22" t="str">
        <f>IF($F814="","",IF(OR($E814="",$E814=Settings!$B$4),$F814,IF(N($G814)=0,"",ROUND($F814*$G814,2))))</f>
        <v/>
      </c>
      <c r="I814" s="20"/>
      <c r="J814" s="22" t="str">
        <f t="shared" si="24"/>
        <v/>
      </c>
      <c r="K814" s="23" t="str">
        <f t="shared" si="25"/>
        <v/>
      </c>
    </row>
    <row r="815" spans="1:11" x14ac:dyDescent="0.3">
      <c r="A815" s="19"/>
      <c r="B815" s="15"/>
      <c r="C815" s="15"/>
      <c r="D815" s="15"/>
      <c r="E815" s="15"/>
      <c r="F815" s="20"/>
      <c r="G815" s="21"/>
      <c r="H815" s="22" t="str">
        <f>IF($F815="","",IF(OR($E815="",$E815=Settings!$B$4),$F815,IF(N($G815)=0,"",ROUND($F815*$G815,2))))</f>
        <v/>
      </c>
      <c r="I815" s="20"/>
      <c r="J815" s="22" t="str">
        <f t="shared" si="24"/>
        <v/>
      </c>
      <c r="K815" s="23" t="str">
        <f t="shared" si="25"/>
        <v/>
      </c>
    </row>
    <row r="816" spans="1:11" x14ac:dyDescent="0.3">
      <c r="A816" s="19"/>
      <c r="B816" s="15"/>
      <c r="C816" s="15"/>
      <c r="D816" s="15"/>
      <c r="E816" s="15"/>
      <c r="F816" s="20"/>
      <c r="G816" s="21"/>
      <c r="H816" s="22" t="str">
        <f>IF($F816="","",IF(OR($E816="",$E816=Settings!$B$4),$F816,IF(N($G816)=0,"",ROUND($F816*$G816,2))))</f>
        <v/>
      </c>
      <c r="I816" s="20"/>
      <c r="J816" s="22" t="str">
        <f t="shared" si="24"/>
        <v/>
      </c>
      <c r="K816" s="23" t="str">
        <f t="shared" si="25"/>
        <v/>
      </c>
    </row>
    <row r="817" spans="1:11" x14ac:dyDescent="0.3">
      <c r="A817" s="19"/>
      <c r="B817" s="15"/>
      <c r="C817" s="15"/>
      <c r="D817" s="15"/>
      <c r="E817" s="15"/>
      <c r="F817" s="20"/>
      <c r="G817" s="21"/>
      <c r="H817" s="22" t="str">
        <f>IF($F817="","",IF(OR($E817="",$E817=Settings!$B$4),$F817,IF(N($G817)=0,"",ROUND($F817*$G817,2))))</f>
        <v/>
      </c>
      <c r="I817" s="20"/>
      <c r="J817" s="22" t="str">
        <f t="shared" si="24"/>
        <v/>
      </c>
      <c r="K817" s="23" t="str">
        <f t="shared" si="25"/>
        <v/>
      </c>
    </row>
    <row r="818" spans="1:11" x14ac:dyDescent="0.3">
      <c r="A818" s="19"/>
      <c r="B818" s="15"/>
      <c r="C818" s="15"/>
      <c r="D818" s="15"/>
      <c r="E818" s="15"/>
      <c r="F818" s="20"/>
      <c r="G818" s="21"/>
      <c r="H818" s="22" t="str">
        <f>IF($F818="","",IF(OR($E818="",$E818=Settings!$B$4),$F818,IF(N($G818)=0,"",ROUND($F818*$G818,2))))</f>
        <v/>
      </c>
      <c r="I818" s="20"/>
      <c r="J818" s="22" t="str">
        <f t="shared" si="24"/>
        <v/>
      </c>
      <c r="K818" s="23" t="str">
        <f t="shared" si="25"/>
        <v/>
      </c>
    </row>
    <row r="819" spans="1:11" x14ac:dyDescent="0.3">
      <c r="A819" s="19"/>
      <c r="B819" s="15"/>
      <c r="C819" s="15"/>
      <c r="D819" s="15"/>
      <c r="E819" s="15"/>
      <c r="F819" s="20"/>
      <c r="G819" s="21"/>
      <c r="H819" s="22" t="str">
        <f>IF($F819="","",IF(OR($E819="",$E819=Settings!$B$4),$F819,IF(N($G819)=0,"",ROUND($F819*$G819,2))))</f>
        <v/>
      </c>
      <c r="I819" s="20"/>
      <c r="J819" s="22" t="str">
        <f t="shared" si="24"/>
        <v/>
      </c>
      <c r="K819" s="23" t="str">
        <f t="shared" si="25"/>
        <v/>
      </c>
    </row>
    <row r="820" spans="1:11" x14ac:dyDescent="0.3">
      <c r="A820" s="19"/>
      <c r="B820" s="15"/>
      <c r="C820" s="15"/>
      <c r="D820" s="15"/>
      <c r="E820" s="15"/>
      <c r="F820" s="20"/>
      <c r="G820" s="21"/>
      <c r="H820" s="22" t="str">
        <f>IF($F820="","",IF(OR($E820="",$E820=Settings!$B$4),$F820,IF(N($G820)=0,"",ROUND($F820*$G820,2))))</f>
        <v/>
      </c>
      <c r="I820" s="20"/>
      <c r="J820" s="22" t="str">
        <f t="shared" si="24"/>
        <v/>
      </c>
      <c r="K820" s="23" t="str">
        <f t="shared" si="25"/>
        <v/>
      </c>
    </row>
    <row r="821" spans="1:11" x14ac:dyDescent="0.3">
      <c r="A821" s="19"/>
      <c r="B821" s="15"/>
      <c r="C821" s="15"/>
      <c r="D821" s="15"/>
      <c r="E821" s="15"/>
      <c r="F821" s="20"/>
      <c r="G821" s="21"/>
      <c r="H821" s="22" t="str">
        <f>IF($F821="","",IF(OR($E821="",$E821=Settings!$B$4),$F821,IF(N($G821)=0,"",ROUND($F821*$G821,2))))</f>
        <v/>
      </c>
      <c r="I821" s="20"/>
      <c r="J821" s="22" t="str">
        <f t="shared" si="24"/>
        <v/>
      </c>
      <c r="K821" s="23" t="str">
        <f t="shared" si="25"/>
        <v/>
      </c>
    </row>
    <row r="822" spans="1:11" x14ac:dyDescent="0.3">
      <c r="A822" s="19"/>
      <c r="B822" s="15"/>
      <c r="C822" s="15"/>
      <c r="D822" s="15"/>
      <c r="E822" s="15"/>
      <c r="F822" s="20"/>
      <c r="G822" s="21"/>
      <c r="H822" s="22" t="str">
        <f>IF($F822="","",IF(OR($E822="",$E822=Settings!$B$4),$F822,IF(N($G822)=0,"",ROUND($F822*$G822,2))))</f>
        <v/>
      </c>
      <c r="I822" s="20"/>
      <c r="J822" s="22" t="str">
        <f t="shared" si="24"/>
        <v/>
      </c>
      <c r="K822" s="23" t="str">
        <f t="shared" si="25"/>
        <v/>
      </c>
    </row>
    <row r="823" spans="1:11" x14ac:dyDescent="0.3">
      <c r="A823" s="19"/>
      <c r="B823" s="15"/>
      <c r="C823" s="15"/>
      <c r="D823" s="15"/>
      <c r="E823" s="15"/>
      <c r="F823" s="20"/>
      <c r="G823" s="21"/>
      <c r="H823" s="22" t="str">
        <f>IF($F823="","",IF(OR($E823="",$E823=Settings!$B$4),$F823,IF(N($G823)=0,"",ROUND($F823*$G823,2))))</f>
        <v/>
      </c>
      <c r="I823" s="20"/>
      <c r="J823" s="22" t="str">
        <f t="shared" si="24"/>
        <v/>
      </c>
      <c r="K823" s="23" t="str">
        <f t="shared" si="25"/>
        <v/>
      </c>
    </row>
    <row r="824" spans="1:11" x14ac:dyDescent="0.3">
      <c r="A824" s="19"/>
      <c r="B824" s="15"/>
      <c r="C824" s="15"/>
      <c r="D824" s="15"/>
      <c r="E824" s="15"/>
      <c r="F824" s="20"/>
      <c r="G824" s="21"/>
      <c r="H824" s="22" t="str">
        <f>IF($F824="","",IF(OR($E824="",$E824=Settings!$B$4),$F824,IF(N($G824)=0,"",ROUND($F824*$G824,2))))</f>
        <v/>
      </c>
      <c r="I824" s="20"/>
      <c r="J824" s="22" t="str">
        <f t="shared" si="24"/>
        <v/>
      </c>
      <c r="K824" s="23" t="str">
        <f t="shared" si="25"/>
        <v/>
      </c>
    </row>
    <row r="825" spans="1:11" x14ac:dyDescent="0.3">
      <c r="A825" s="19"/>
      <c r="B825" s="15"/>
      <c r="C825" s="15"/>
      <c r="D825" s="15"/>
      <c r="E825" s="15"/>
      <c r="F825" s="20"/>
      <c r="G825" s="21"/>
      <c r="H825" s="22" t="str">
        <f>IF($F825="","",IF(OR($E825="",$E825=Settings!$B$4),$F825,IF(N($G825)=0,"",ROUND($F825*$G825,2))))</f>
        <v/>
      </c>
      <c r="I825" s="20"/>
      <c r="J825" s="22" t="str">
        <f t="shared" si="24"/>
        <v/>
      </c>
      <c r="K825" s="23" t="str">
        <f t="shared" si="25"/>
        <v/>
      </c>
    </row>
    <row r="826" spans="1:11" x14ac:dyDescent="0.3">
      <c r="A826" s="19"/>
      <c r="B826" s="15"/>
      <c r="C826" s="15"/>
      <c r="D826" s="15"/>
      <c r="E826" s="15"/>
      <c r="F826" s="20"/>
      <c r="G826" s="21"/>
      <c r="H826" s="22" t="str">
        <f>IF($F826="","",IF(OR($E826="",$E826=Settings!$B$4),$F826,IF(N($G826)=0,"",ROUND($F826*$G826,2))))</f>
        <v/>
      </c>
      <c r="I826" s="20"/>
      <c r="J826" s="22" t="str">
        <f t="shared" si="24"/>
        <v/>
      </c>
      <c r="K826" s="23" t="str">
        <f t="shared" si="25"/>
        <v/>
      </c>
    </row>
    <row r="827" spans="1:11" x14ac:dyDescent="0.3">
      <c r="A827" s="19"/>
      <c r="B827" s="15"/>
      <c r="C827" s="15"/>
      <c r="D827" s="15"/>
      <c r="E827" s="15"/>
      <c r="F827" s="20"/>
      <c r="G827" s="21"/>
      <c r="H827" s="22" t="str">
        <f>IF($F827="","",IF(OR($E827="",$E827=Settings!$B$4),$F827,IF(N($G827)=0,"",ROUND($F827*$G827,2))))</f>
        <v/>
      </c>
      <c r="I827" s="20"/>
      <c r="J827" s="22" t="str">
        <f t="shared" si="24"/>
        <v/>
      </c>
      <c r="K827" s="23" t="str">
        <f t="shared" si="25"/>
        <v/>
      </c>
    </row>
    <row r="828" spans="1:11" x14ac:dyDescent="0.3">
      <c r="A828" s="19"/>
      <c r="B828" s="15"/>
      <c r="C828" s="15"/>
      <c r="D828" s="15"/>
      <c r="E828" s="15"/>
      <c r="F828" s="20"/>
      <c r="G828" s="21"/>
      <c r="H828" s="22" t="str">
        <f>IF($F828="","",IF(OR($E828="",$E828=Settings!$B$4),$F828,IF(N($G828)=0,"",ROUND($F828*$G828,2))))</f>
        <v/>
      </c>
      <c r="I828" s="20"/>
      <c r="J828" s="22" t="str">
        <f t="shared" si="24"/>
        <v/>
      </c>
      <c r="K828" s="23" t="str">
        <f t="shared" si="25"/>
        <v/>
      </c>
    </row>
    <row r="829" spans="1:11" x14ac:dyDescent="0.3">
      <c r="A829" s="19"/>
      <c r="B829" s="15"/>
      <c r="C829" s="15"/>
      <c r="D829" s="15"/>
      <c r="E829" s="15"/>
      <c r="F829" s="20"/>
      <c r="G829" s="21"/>
      <c r="H829" s="22" t="str">
        <f>IF($F829="","",IF(OR($E829="",$E829=Settings!$B$4),$F829,IF(N($G829)=0,"",ROUND($F829*$G829,2))))</f>
        <v/>
      </c>
      <c r="I829" s="20"/>
      <c r="J829" s="22" t="str">
        <f t="shared" si="24"/>
        <v/>
      </c>
      <c r="K829" s="23" t="str">
        <f t="shared" si="25"/>
        <v/>
      </c>
    </row>
    <row r="830" spans="1:11" x14ac:dyDescent="0.3">
      <c r="A830" s="19"/>
      <c r="B830" s="15"/>
      <c r="C830" s="15"/>
      <c r="D830" s="15"/>
      <c r="E830" s="15"/>
      <c r="F830" s="20"/>
      <c r="G830" s="21"/>
      <c r="H830" s="22" t="str">
        <f>IF($F830="","",IF(OR($E830="",$E830=Settings!$B$4),$F830,IF(N($G830)=0,"",ROUND($F830*$G830,2))))</f>
        <v/>
      </c>
      <c r="I830" s="20"/>
      <c r="J830" s="22" t="str">
        <f t="shared" si="24"/>
        <v/>
      </c>
      <c r="K830" s="23" t="str">
        <f t="shared" si="25"/>
        <v/>
      </c>
    </row>
    <row r="831" spans="1:11" x14ac:dyDescent="0.3">
      <c r="A831" s="19"/>
      <c r="B831" s="15"/>
      <c r="C831" s="15"/>
      <c r="D831" s="15"/>
      <c r="E831" s="15"/>
      <c r="F831" s="20"/>
      <c r="G831" s="21"/>
      <c r="H831" s="22" t="str">
        <f>IF($F831="","",IF(OR($E831="",$E831=Settings!$B$4),$F831,IF(N($G831)=0,"",ROUND($F831*$G831,2))))</f>
        <v/>
      </c>
      <c r="I831" s="20"/>
      <c r="J831" s="22" t="str">
        <f t="shared" si="24"/>
        <v/>
      </c>
      <c r="K831" s="23" t="str">
        <f t="shared" si="25"/>
        <v/>
      </c>
    </row>
    <row r="832" spans="1:11" x14ac:dyDescent="0.3">
      <c r="A832" s="19"/>
      <c r="B832" s="15"/>
      <c r="C832" s="15"/>
      <c r="D832" s="15"/>
      <c r="E832" s="15"/>
      <c r="F832" s="20"/>
      <c r="G832" s="21"/>
      <c r="H832" s="22" t="str">
        <f>IF($F832="","",IF(OR($E832="",$E832=Settings!$B$4),$F832,IF(N($G832)=0,"",ROUND($F832*$G832,2))))</f>
        <v/>
      </c>
      <c r="I832" s="20"/>
      <c r="J832" s="22" t="str">
        <f t="shared" si="24"/>
        <v/>
      </c>
      <c r="K832" s="23" t="str">
        <f t="shared" si="25"/>
        <v/>
      </c>
    </row>
    <row r="833" spans="1:11" x14ac:dyDescent="0.3">
      <c r="A833" s="19"/>
      <c r="B833" s="15"/>
      <c r="C833" s="15"/>
      <c r="D833" s="15"/>
      <c r="E833" s="15"/>
      <c r="F833" s="20"/>
      <c r="G833" s="21"/>
      <c r="H833" s="22" t="str">
        <f>IF($F833="","",IF(OR($E833="",$E833=Settings!$B$4),$F833,IF(N($G833)=0,"",ROUND($F833*$G833,2))))</f>
        <v/>
      </c>
      <c r="I833" s="20"/>
      <c r="J833" s="22" t="str">
        <f t="shared" si="24"/>
        <v/>
      </c>
      <c r="K833" s="23" t="str">
        <f t="shared" si="25"/>
        <v/>
      </c>
    </row>
    <row r="834" spans="1:11" x14ac:dyDescent="0.3">
      <c r="A834" s="19"/>
      <c r="B834" s="15"/>
      <c r="C834" s="15"/>
      <c r="D834" s="15"/>
      <c r="E834" s="15"/>
      <c r="F834" s="20"/>
      <c r="G834" s="21"/>
      <c r="H834" s="22" t="str">
        <f>IF($F834="","",IF(OR($E834="",$E834=Settings!$B$4),$F834,IF(N($G834)=0,"",ROUND($F834*$G834,2))))</f>
        <v/>
      </c>
      <c r="I834" s="20"/>
      <c r="J834" s="22" t="str">
        <f t="shared" si="24"/>
        <v/>
      </c>
      <c r="K834" s="23" t="str">
        <f t="shared" si="25"/>
        <v/>
      </c>
    </row>
    <row r="835" spans="1:11" x14ac:dyDescent="0.3">
      <c r="A835" s="19"/>
      <c r="B835" s="15"/>
      <c r="C835" s="15"/>
      <c r="D835" s="15"/>
      <c r="E835" s="15"/>
      <c r="F835" s="20"/>
      <c r="G835" s="21"/>
      <c r="H835" s="22" t="str">
        <f>IF($F835="","",IF(OR($E835="",$E835=Settings!$B$4),$F835,IF(N($G835)=0,"",ROUND($F835*$G835,2))))</f>
        <v/>
      </c>
      <c r="I835" s="20"/>
      <c r="J835" s="22" t="str">
        <f t="shared" si="24"/>
        <v/>
      </c>
      <c r="K835" s="23" t="str">
        <f t="shared" si="25"/>
        <v/>
      </c>
    </row>
    <row r="836" spans="1:11" x14ac:dyDescent="0.3">
      <c r="A836" s="19"/>
      <c r="B836" s="15"/>
      <c r="C836" s="15"/>
      <c r="D836" s="15"/>
      <c r="E836" s="15"/>
      <c r="F836" s="20"/>
      <c r="G836" s="21"/>
      <c r="H836" s="22" t="str">
        <f>IF($F836="","",IF(OR($E836="",$E836=Settings!$B$4),$F836,IF(N($G836)=0,"",ROUND($F836*$G836,2))))</f>
        <v/>
      </c>
      <c r="I836" s="20"/>
      <c r="J836" s="22" t="str">
        <f t="shared" ref="J836:J899" si="26">IF($H836="","",ROUND($H836-N($I836),2))</f>
        <v/>
      </c>
      <c r="K836" s="23" t="str">
        <f t="shared" ref="K836:K899" si="27">IF(ISNUMBER($A836),DATE(YEAR($A836),MONTH($A836),1),"")</f>
        <v/>
      </c>
    </row>
    <row r="837" spans="1:11" x14ac:dyDescent="0.3">
      <c r="A837" s="19"/>
      <c r="B837" s="15"/>
      <c r="C837" s="15"/>
      <c r="D837" s="15"/>
      <c r="E837" s="15"/>
      <c r="F837" s="20"/>
      <c r="G837" s="21"/>
      <c r="H837" s="22" t="str">
        <f>IF($F837="","",IF(OR($E837="",$E837=Settings!$B$4),$F837,IF(N($G837)=0,"",ROUND($F837*$G837,2))))</f>
        <v/>
      </c>
      <c r="I837" s="20"/>
      <c r="J837" s="22" t="str">
        <f t="shared" si="26"/>
        <v/>
      </c>
      <c r="K837" s="23" t="str">
        <f t="shared" si="27"/>
        <v/>
      </c>
    </row>
    <row r="838" spans="1:11" x14ac:dyDescent="0.3">
      <c r="A838" s="19"/>
      <c r="B838" s="15"/>
      <c r="C838" s="15"/>
      <c r="D838" s="15"/>
      <c r="E838" s="15"/>
      <c r="F838" s="20"/>
      <c r="G838" s="21"/>
      <c r="H838" s="22" t="str">
        <f>IF($F838="","",IF(OR($E838="",$E838=Settings!$B$4),$F838,IF(N($G838)=0,"",ROUND($F838*$G838,2))))</f>
        <v/>
      </c>
      <c r="I838" s="20"/>
      <c r="J838" s="22" t="str">
        <f t="shared" si="26"/>
        <v/>
      </c>
      <c r="K838" s="23" t="str">
        <f t="shared" si="27"/>
        <v/>
      </c>
    </row>
    <row r="839" spans="1:11" x14ac:dyDescent="0.3">
      <c r="A839" s="19"/>
      <c r="B839" s="15"/>
      <c r="C839" s="15"/>
      <c r="D839" s="15"/>
      <c r="E839" s="15"/>
      <c r="F839" s="20"/>
      <c r="G839" s="21"/>
      <c r="H839" s="22" t="str">
        <f>IF($F839="","",IF(OR($E839="",$E839=Settings!$B$4),$F839,IF(N($G839)=0,"",ROUND($F839*$G839,2))))</f>
        <v/>
      </c>
      <c r="I839" s="20"/>
      <c r="J839" s="22" t="str">
        <f t="shared" si="26"/>
        <v/>
      </c>
      <c r="K839" s="23" t="str">
        <f t="shared" si="27"/>
        <v/>
      </c>
    </row>
    <row r="840" spans="1:11" x14ac:dyDescent="0.3">
      <c r="A840" s="19"/>
      <c r="B840" s="15"/>
      <c r="C840" s="15"/>
      <c r="D840" s="15"/>
      <c r="E840" s="15"/>
      <c r="F840" s="20"/>
      <c r="G840" s="21"/>
      <c r="H840" s="22" t="str">
        <f>IF($F840="","",IF(OR($E840="",$E840=Settings!$B$4),$F840,IF(N($G840)=0,"",ROUND($F840*$G840,2))))</f>
        <v/>
      </c>
      <c r="I840" s="20"/>
      <c r="J840" s="22" t="str">
        <f t="shared" si="26"/>
        <v/>
      </c>
      <c r="K840" s="23" t="str">
        <f t="shared" si="27"/>
        <v/>
      </c>
    </row>
    <row r="841" spans="1:11" x14ac:dyDescent="0.3">
      <c r="A841" s="19"/>
      <c r="B841" s="15"/>
      <c r="C841" s="15"/>
      <c r="D841" s="15"/>
      <c r="E841" s="15"/>
      <c r="F841" s="20"/>
      <c r="G841" s="21"/>
      <c r="H841" s="22" t="str">
        <f>IF($F841="","",IF(OR($E841="",$E841=Settings!$B$4),$F841,IF(N($G841)=0,"",ROUND($F841*$G841,2))))</f>
        <v/>
      </c>
      <c r="I841" s="20"/>
      <c r="J841" s="22" t="str">
        <f t="shared" si="26"/>
        <v/>
      </c>
      <c r="K841" s="23" t="str">
        <f t="shared" si="27"/>
        <v/>
      </c>
    </row>
    <row r="842" spans="1:11" x14ac:dyDescent="0.3">
      <c r="A842" s="19"/>
      <c r="B842" s="15"/>
      <c r="C842" s="15"/>
      <c r="D842" s="15"/>
      <c r="E842" s="15"/>
      <c r="F842" s="20"/>
      <c r="G842" s="21"/>
      <c r="H842" s="22" t="str">
        <f>IF($F842="","",IF(OR($E842="",$E842=Settings!$B$4),$F842,IF(N($G842)=0,"",ROUND($F842*$G842,2))))</f>
        <v/>
      </c>
      <c r="I842" s="20"/>
      <c r="J842" s="22" t="str">
        <f t="shared" si="26"/>
        <v/>
      </c>
      <c r="K842" s="23" t="str">
        <f t="shared" si="27"/>
        <v/>
      </c>
    </row>
    <row r="843" spans="1:11" x14ac:dyDescent="0.3">
      <c r="A843" s="19"/>
      <c r="B843" s="15"/>
      <c r="C843" s="15"/>
      <c r="D843" s="15"/>
      <c r="E843" s="15"/>
      <c r="F843" s="20"/>
      <c r="G843" s="21"/>
      <c r="H843" s="22" t="str">
        <f>IF($F843="","",IF(OR($E843="",$E843=Settings!$B$4),$F843,IF(N($G843)=0,"",ROUND($F843*$G843,2))))</f>
        <v/>
      </c>
      <c r="I843" s="20"/>
      <c r="J843" s="22" t="str">
        <f t="shared" si="26"/>
        <v/>
      </c>
      <c r="K843" s="23" t="str">
        <f t="shared" si="27"/>
        <v/>
      </c>
    </row>
    <row r="844" spans="1:11" x14ac:dyDescent="0.3">
      <c r="A844" s="19"/>
      <c r="B844" s="15"/>
      <c r="C844" s="15"/>
      <c r="D844" s="15"/>
      <c r="E844" s="15"/>
      <c r="F844" s="20"/>
      <c r="G844" s="21"/>
      <c r="H844" s="22" t="str">
        <f>IF($F844="","",IF(OR($E844="",$E844=Settings!$B$4),$F844,IF(N($G844)=0,"",ROUND($F844*$G844,2))))</f>
        <v/>
      </c>
      <c r="I844" s="20"/>
      <c r="J844" s="22" t="str">
        <f t="shared" si="26"/>
        <v/>
      </c>
      <c r="K844" s="23" t="str">
        <f t="shared" si="27"/>
        <v/>
      </c>
    </row>
    <row r="845" spans="1:11" x14ac:dyDescent="0.3">
      <c r="A845" s="19"/>
      <c r="B845" s="15"/>
      <c r="C845" s="15"/>
      <c r="D845" s="15"/>
      <c r="E845" s="15"/>
      <c r="F845" s="20"/>
      <c r="G845" s="21"/>
      <c r="H845" s="22" t="str">
        <f>IF($F845="","",IF(OR($E845="",$E845=Settings!$B$4),$F845,IF(N($G845)=0,"",ROUND($F845*$G845,2))))</f>
        <v/>
      </c>
      <c r="I845" s="20"/>
      <c r="J845" s="22" t="str">
        <f t="shared" si="26"/>
        <v/>
      </c>
      <c r="K845" s="23" t="str">
        <f t="shared" si="27"/>
        <v/>
      </c>
    </row>
    <row r="846" spans="1:11" x14ac:dyDescent="0.3">
      <c r="A846" s="19"/>
      <c r="B846" s="15"/>
      <c r="C846" s="15"/>
      <c r="D846" s="15"/>
      <c r="E846" s="15"/>
      <c r="F846" s="20"/>
      <c r="G846" s="21"/>
      <c r="H846" s="22" t="str">
        <f>IF($F846="","",IF(OR($E846="",$E846=Settings!$B$4),$F846,IF(N($G846)=0,"",ROUND($F846*$G846,2))))</f>
        <v/>
      </c>
      <c r="I846" s="20"/>
      <c r="J846" s="22" t="str">
        <f t="shared" si="26"/>
        <v/>
      </c>
      <c r="K846" s="23" t="str">
        <f t="shared" si="27"/>
        <v/>
      </c>
    </row>
    <row r="847" spans="1:11" x14ac:dyDescent="0.3">
      <c r="A847" s="19"/>
      <c r="B847" s="15"/>
      <c r="C847" s="15"/>
      <c r="D847" s="15"/>
      <c r="E847" s="15"/>
      <c r="F847" s="20"/>
      <c r="G847" s="21"/>
      <c r="H847" s="22" t="str">
        <f>IF($F847="","",IF(OR($E847="",$E847=Settings!$B$4),$F847,IF(N($G847)=0,"",ROUND($F847*$G847,2))))</f>
        <v/>
      </c>
      <c r="I847" s="20"/>
      <c r="J847" s="22" t="str">
        <f t="shared" si="26"/>
        <v/>
      </c>
      <c r="K847" s="23" t="str">
        <f t="shared" si="27"/>
        <v/>
      </c>
    </row>
    <row r="848" spans="1:11" x14ac:dyDescent="0.3">
      <c r="A848" s="19"/>
      <c r="B848" s="15"/>
      <c r="C848" s="15"/>
      <c r="D848" s="15"/>
      <c r="E848" s="15"/>
      <c r="F848" s="20"/>
      <c r="G848" s="21"/>
      <c r="H848" s="22" t="str">
        <f>IF($F848="","",IF(OR($E848="",$E848=Settings!$B$4),$F848,IF(N($G848)=0,"",ROUND($F848*$G848,2))))</f>
        <v/>
      </c>
      <c r="I848" s="20"/>
      <c r="J848" s="22" t="str">
        <f t="shared" si="26"/>
        <v/>
      </c>
      <c r="K848" s="23" t="str">
        <f t="shared" si="27"/>
        <v/>
      </c>
    </row>
    <row r="849" spans="1:11" x14ac:dyDescent="0.3">
      <c r="A849" s="19"/>
      <c r="B849" s="15"/>
      <c r="C849" s="15"/>
      <c r="D849" s="15"/>
      <c r="E849" s="15"/>
      <c r="F849" s="20"/>
      <c r="G849" s="21"/>
      <c r="H849" s="22" t="str">
        <f>IF($F849="","",IF(OR($E849="",$E849=Settings!$B$4),$F849,IF(N($G849)=0,"",ROUND($F849*$G849,2))))</f>
        <v/>
      </c>
      <c r="I849" s="20"/>
      <c r="J849" s="22" t="str">
        <f t="shared" si="26"/>
        <v/>
      </c>
      <c r="K849" s="23" t="str">
        <f t="shared" si="27"/>
        <v/>
      </c>
    </row>
    <row r="850" spans="1:11" x14ac:dyDescent="0.3">
      <c r="A850" s="19"/>
      <c r="B850" s="15"/>
      <c r="C850" s="15"/>
      <c r="D850" s="15"/>
      <c r="E850" s="15"/>
      <c r="F850" s="20"/>
      <c r="G850" s="21"/>
      <c r="H850" s="22" t="str">
        <f>IF($F850="","",IF(OR($E850="",$E850=Settings!$B$4),$F850,IF(N($G850)=0,"",ROUND($F850*$G850,2))))</f>
        <v/>
      </c>
      <c r="I850" s="20"/>
      <c r="J850" s="22" t="str">
        <f t="shared" si="26"/>
        <v/>
      </c>
      <c r="K850" s="23" t="str">
        <f t="shared" si="27"/>
        <v/>
      </c>
    </row>
    <row r="851" spans="1:11" x14ac:dyDescent="0.3">
      <c r="A851" s="19"/>
      <c r="B851" s="15"/>
      <c r="C851" s="15"/>
      <c r="D851" s="15"/>
      <c r="E851" s="15"/>
      <c r="F851" s="20"/>
      <c r="G851" s="21"/>
      <c r="H851" s="22" t="str">
        <f>IF($F851="","",IF(OR($E851="",$E851=Settings!$B$4),$F851,IF(N($G851)=0,"",ROUND($F851*$G851,2))))</f>
        <v/>
      </c>
      <c r="I851" s="20"/>
      <c r="J851" s="22" t="str">
        <f t="shared" si="26"/>
        <v/>
      </c>
      <c r="K851" s="23" t="str">
        <f t="shared" si="27"/>
        <v/>
      </c>
    </row>
    <row r="852" spans="1:11" x14ac:dyDescent="0.3">
      <c r="A852" s="19"/>
      <c r="B852" s="15"/>
      <c r="C852" s="15"/>
      <c r="D852" s="15"/>
      <c r="E852" s="15"/>
      <c r="F852" s="20"/>
      <c r="G852" s="21"/>
      <c r="H852" s="22" t="str">
        <f>IF($F852="","",IF(OR($E852="",$E852=Settings!$B$4),$F852,IF(N($G852)=0,"",ROUND($F852*$G852,2))))</f>
        <v/>
      </c>
      <c r="I852" s="20"/>
      <c r="J852" s="22" t="str">
        <f t="shared" si="26"/>
        <v/>
      </c>
      <c r="K852" s="23" t="str">
        <f t="shared" si="27"/>
        <v/>
      </c>
    </row>
    <row r="853" spans="1:11" x14ac:dyDescent="0.3">
      <c r="A853" s="19"/>
      <c r="B853" s="15"/>
      <c r="C853" s="15"/>
      <c r="D853" s="15"/>
      <c r="E853" s="15"/>
      <c r="F853" s="20"/>
      <c r="G853" s="21"/>
      <c r="H853" s="22" t="str">
        <f>IF($F853="","",IF(OR($E853="",$E853=Settings!$B$4),$F853,IF(N($G853)=0,"",ROUND($F853*$G853,2))))</f>
        <v/>
      </c>
      <c r="I853" s="20"/>
      <c r="J853" s="22" t="str">
        <f t="shared" si="26"/>
        <v/>
      </c>
      <c r="K853" s="23" t="str">
        <f t="shared" si="27"/>
        <v/>
      </c>
    </row>
    <row r="854" spans="1:11" x14ac:dyDescent="0.3">
      <c r="A854" s="19"/>
      <c r="B854" s="15"/>
      <c r="C854" s="15"/>
      <c r="D854" s="15"/>
      <c r="E854" s="15"/>
      <c r="F854" s="20"/>
      <c r="G854" s="21"/>
      <c r="H854" s="22" t="str">
        <f>IF($F854="","",IF(OR($E854="",$E854=Settings!$B$4),$F854,IF(N($G854)=0,"",ROUND($F854*$G854,2))))</f>
        <v/>
      </c>
      <c r="I854" s="20"/>
      <c r="J854" s="22" t="str">
        <f t="shared" si="26"/>
        <v/>
      </c>
      <c r="K854" s="23" t="str">
        <f t="shared" si="27"/>
        <v/>
      </c>
    </row>
    <row r="855" spans="1:11" x14ac:dyDescent="0.3">
      <c r="A855" s="19"/>
      <c r="B855" s="15"/>
      <c r="C855" s="15"/>
      <c r="D855" s="15"/>
      <c r="E855" s="15"/>
      <c r="F855" s="20"/>
      <c r="G855" s="21"/>
      <c r="H855" s="22" t="str">
        <f>IF($F855="","",IF(OR($E855="",$E855=Settings!$B$4),$F855,IF(N($G855)=0,"",ROUND($F855*$G855,2))))</f>
        <v/>
      </c>
      <c r="I855" s="20"/>
      <c r="J855" s="22" t="str">
        <f t="shared" si="26"/>
        <v/>
      </c>
      <c r="K855" s="23" t="str">
        <f t="shared" si="27"/>
        <v/>
      </c>
    </row>
    <row r="856" spans="1:11" x14ac:dyDescent="0.3">
      <c r="A856" s="19"/>
      <c r="B856" s="15"/>
      <c r="C856" s="15"/>
      <c r="D856" s="15"/>
      <c r="E856" s="15"/>
      <c r="F856" s="20"/>
      <c r="G856" s="21"/>
      <c r="H856" s="22" t="str">
        <f>IF($F856="","",IF(OR($E856="",$E856=Settings!$B$4),$F856,IF(N($G856)=0,"",ROUND($F856*$G856,2))))</f>
        <v/>
      </c>
      <c r="I856" s="20"/>
      <c r="J856" s="22" t="str">
        <f t="shared" si="26"/>
        <v/>
      </c>
      <c r="K856" s="23" t="str">
        <f t="shared" si="27"/>
        <v/>
      </c>
    </row>
    <row r="857" spans="1:11" x14ac:dyDescent="0.3">
      <c r="A857" s="19"/>
      <c r="B857" s="15"/>
      <c r="C857" s="15"/>
      <c r="D857" s="15"/>
      <c r="E857" s="15"/>
      <c r="F857" s="20"/>
      <c r="G857" s="21"/>
      <c r="H857" s="22" t="str">
        <f>IF($F857="","",IF(OR($E857="",$E857=Settings!$B$4),$F857,IF(N($G857)=0,"",ROUND($F857*$G857,2))))</f>
        <v/>
      </c>
      <c r="I857" s="20"/>
      <c r="J857" s="22" t="str">
        <f t="shared" si="26"/>
        <v/>
      </c>
      <c r="K857" s="23" t="str">
        <f t="shared" si="27"/>
        <v/>
      </c>
    </row>
    <row r="858" spans="1:11" x14ac:dyDescent="0.3">
      <c r="A858" s="19"/>
      <c r="B858" s="15"/>
      <c r="C858" s="15"/>
      <c r="D858" s="15"/>
      <c r="E858" s="15"/>
      <c r="F858" s="20"/>
      <c r="G858" s="21"/>
      <c r="H858" s="22" t="str">
        <f>IF($F858="","",IF(OR($E858="",$E858=Settings!$B$4),$F858,IF(N($G858)=0,"",ROUND($F858*$G858,2))))</f>
        <v/>
      </c>
      <c r="I858" s="20"/>
      <c r="J858" s="22" t="str">
        <f t="shared" si="26"/>
        <v/>
      </c>
      <c r="K858" s="23" t="str">
        <f t="shared" si="27"/>
        <v/>
      </c>
    </row>
    <row r="859" spans="1:11" x14ac:dyDescent="0.3">
      <c r="A859" s="19"/>
      <c r="B859" s="15"/>
      <c r="C859" s="15"/>
      <c r="D859" s="15"/>
      <c r="E859" s="15"/>
      <c r="F859" s="20"/>
      <c r="G859" s="21"/>
      <c r="H859" s="22" t="str">
        <f>IF($F859="","",IF(OR($E859="",$E859=Settings!$B$4),$F859,IF(N($G859)=0,"",ROUND($F859*$G859,2))))</f>
        <v/>
      </c>
      <c r="I859" s="20"/>
      <c r="J859" s="22" t="str">
        <f t="shared" si="26"/>
        <v/>
      </c>
      <c r="K859" s="23" t="str">
        <f t="shared" si="27"/>
        <v/>
      </c>
    </row>
    <row r="860" spans="1:11" x14ac:dyDescent="0.3">
      <c r="A860" s="19"/>
      <c r="B860" s="15"/>
      <c r="C860" s="15"/>
      <c r="D860" s="15"/>
      <c r="E860" s="15"/>
      <c r="F860" s="20"/>
      <c r="G860" s="21"/>
      <c r="H860" s="22" t="str">
        <f>IF($F860="","",IF(OR($E860="",$E860=Settings!$B$4),$F860,IF(N($G860)=0,"",ROUND($F860*$G860,2))))</f>
        <v/>
      </c>
      <c r="I860" s="20"/>
      <c r="J860" s="22" t="str">
        <f t="shared" si="26"/>
        <v/>
      </c>
      <c r="K860" s="23" t="str">
        <f t="shared" si="27"/>
        <v/>
      </c>
    </row>
    <row r="861" spans="1:11" x14ac:dyDescent="0.3">
      <c r="A861" s="19"/>
      <c r="B861" s="15"/>
      <c r="C861" s="15"/>
      <c r="D861" s="15"/>
      <c r="E861" s="15"/>
      <c r="F861" s="20"/>
      <c r="G861" s="21"/>
      <c r="H861" s="22" t="str">
        <f>IF($F861="","",IF(OR($E861="",$E861=Settings!$B$4),$F861,IF(N($G861)=0,"",ROUND($F861*$G861,2))))</f>
        <v/>
      </c>
      <c r="I861" s="20"/>
      <c r="J861" s="22" t="str">
        <f t="shared" si="26"/>
        <v/>
      </c>
      <c r="K861" s="23" t="str">
        <f t="shared" si="27"/>
        <v/>
      </c>
    </row>
    <row r="862" spans="1:11" x14ac:dyDescent="0.3">
      <c r="A862" s="19"/>
      <c r="B862" s="15"/>
      <c r="C862" s="15"/>
      <c r="D862" s="15"/>
      <c r="E862" s="15"/>
      <c r="F862" s="20"/>
      <c r="G862" s="21"/>
      <c r="H862" s="22" t="str">
        <f>IF($F862="","",IF(OR($E862="",$E862=Settings!$B$4),$F862,IF(N($G862)=0,"",ROUND($F862*$G862,2))))</f>
        <v/>
      </c>
      <c r="I862" s="20"/>
      <c r="J862" s="22" t="str">
        <f t="shared" si="26"/>
        <v/>
      </c>
      <c r="K862" s="23" t="str">
        <f t="shared" si="27"/>
        <v/>
      </c>
    </row>
    <row r="863" spans="1:11" x14ac:dyDescent="0.3">
      <c r="A863" s="19"/>
      <c r="B863" s="15"/>
      <c r="C863" s="15"/>
      <c r="D863" s="15"/>
      <c r="E863" s="15"/>
      <c r="F863" s="20"/>
      <c r="G863" s="21"/>
      <c r="H863" s="22" t="str">
        <f>IF($F863="","",IF(OR($E863="",$E863=Settings!$B$4),$F863,IF(N($G863)=0,"",ROUND($F863*$G863,2))))</f>
        <v/>
      </c>
      <c r="I863" s="20"/>
      <c r="J863" s="22" t="str">
        <f t="shared" si="26"/>
        <v/>
      </c>
      <c r="K863" s="23" t="str">
        <f t="shared" si="27"/>
        <v/>
      </c>
    </row>
    <row r="864" spans="1:11" x14ac:dyDescent="0.3">
      <c r="A864" s="19"/>
      <c r="B864" s="15"/>
      <c r="C864" s="15"/>
      <c r="D864" s="15"/>
      <c r="E864" s="15"/>
      <c r="F864" s="20"/>
      <c r="G864" s="21"/>
      <c r="H864" s="22" t="str">
        <f>IF($F864="","",IF(OR($E864="",$E864=Settings!$B$4),$F864,IF(N($G864)=0,"",ROUND($F864*$G864,2))))</f>
        <v/>
      </c>
      <c r="I864" s="20"/>
      <c r="J864" s="22" t="str">
        <f t="shared" si="26"/>
        <v/>
      </c>
      <c r="K864" s="23" t="str">
        <f t="shared" si="27"/>
        <v/>
      </c>
    </row>
    <row r="865" spans="1:11" x14ac:dyDescent="0.3">
      <c r="A865" s="19"/>
      <c r="B865" s="15"/>
      <c r="C865" s="15"/>
      <c r="D865" s="15"/>
      <c r="E865" s="15"/>
      <c r="F865" s="20"/>
      <c r="G865" s="21"/>
      <c r="H865" s="22" t="str">
        <f>IF($F865="","",IF(OR($E865="",$E865=Settings!$B$4),$F865,IF(N($G865)=0,"",ROUND($F865*$G865,2))))</f>
        <v/>
      </c>
      <c r="I865" s="20"/>
      <c r="J865" s="22" t="str">
        <f t="shared" si="26"/>
        <v/>
      </c>
      <c r="K865" s="23" t="str">
        <f t="shared" si="27"/>
        <v/>
      </c>
    </row>
    <row r="866" spans="1:11" x14ac:dyDescent="0.3">
      <c r="A866" s="19"/>
      <c r="B866" s="15"/>
      <c r="C866" s="15"/>
      <c r="D866" s="15"/>
      <c r="E866" s="15"/>
      <c r="F866" s="20"/>
      <c r="G866" s="21"/>
      <c r="H866" s="22" t="str">
        <f>IF($F866="","",IF(OR($E866="",$E866=Settings!$B$4),$F866,IF(N($G866)=0,"",ROUND($F866*$G866,2))))</f>
        <v/>
      </c>
      <c r="I866" s="20"/>
      <c r="J866" s="22" t="str">
        <f t="shared" si="26"/>
        <v/>
      </c>
      <c r="K866" s="23" t="str">
        <f t="shared" si="27"/>
        <v/>
      </c>
    </row>
    <row r="867" spans="1:11" x14ac:dyDescent="0.3">
      <c r="A867" s="19"/>
      <c r="B867" s="15"/>
      <c r="C867" s="15"/>
      <c r="D867" s="15"/>
      <c r="E867" s="15"/>
      <c r="F867" s="20"/>
      <c r="G867" s="21"/>
      <c r="H867" s="22" t="str">
        <f>IF($F867="","",IF(OR($E867="",$E867=Settings!$B$4),$F867,IF(N($G867)=0,"",ROUND($F867*$G867,2))))</f>
        <v/>
      </c>
      <c r="I867" s="20"/>
      <c r="J867" s="22" t="str">
        <f t="shared" si="26"/>
        <v/>
      </c>
      <c r="K867" s="23" t="str">
        <f t="shared" si="27"/>
        <v/>
      </c>
    </row>
    <row r="868" spans="1:11" x14ac:dyDescent="0.3">
      <c r="A868" s="19"/>
      <c r="B868" s="15"/>
      <c r="C868" s="15"/>
      <c r="D868" s="15"/>
      <c r="E868" s="15"/>
      <c r="F868" s="20"/>
      <c r="G868" s="21"/>
      <c r="H868" s="22" t="str">
        <f>IF($F868="","",IF(OR($E868="",$E868=Settings!$B$4),$F868,IF(N($G868)=0,"",ROUND($F868*$G868,2))))</f>
        <v/>
      </c>
      <c r="I868" s="20"/>
      <c r="J868" s="22" t="str">
        <f t="shared" si="26"/>
        <v/>
      </c>
      <c r="K868" s="23" t="str">
        <f t="shared" si="27"/>
        <v/>
      </c>
    </row>
    <row r="869" spans="1:11" x14ac:dyDescent="0.3">
      <c r="A869" s="19"/>
      <c r="B869" s="15"/>
      <c r="C869" s="15"/>
      <c r="D869" s="15"/>
      <c r="E869" s="15"/>
      <c r="F869" s="20"/>
      <c r="G869" s="21"/>
      <c r="H869" s="22" t="str">
        <f>IF($F869="","",IF(OR($E869="",$E869=Settings!$B$4),$F869,IF(N($G869)=0,"",ROUND($F869*$G869,2))))</f>
        <v/>
      </c>
      <c r="I869" s="20"/>
      <c r="J869" s="22" t="str">
        <f t="shared" si="26"/>
        <v/>
      </c>
      <c r="K869" s="23" t="str">
        <f t="shared" si="27"/>
        <v/>
      </c>
    </row>
    <row r="870" spans="1:11" x14ac:dyDescent="0.3">
      <c r="A870" s="19"/>
      <c r="B870" s="15"/>
      <c r="C870" s="15"/>
      <c r="D870" s="15"/>
      <c r="E870" s="15"/>
      <c r="F870" s="20"/>
      <c r="G870" s="21"/>
      <c r="H870" s="22" t="str">
        <f>IF($F870="","",IF(OR($E870="",$E870=Settings!$B$4),$F870,IF(N($G870)=0,"",ROUND($F870*$G870,2))))</f>
        <v/>
      </c>
      <c r="I870" s="20"/>
      <c r="J870" s="22" t="str">
        <f t="shared" si="26"/>
        <v/>
      </c>
      <c r="K870" s="23" t="str">
        <f t="shared" si="27"/>
        <v/>
      </c>
    </row>
    <row r="871" spans="1:11" x14ac:dyDescent="0.3">
      <c r="A871" s="19"/>
      <c r="B871" s="15"/>
      <c r="C871" s="15"/>
      <c r="D871" s="15"/>
      <c r="E871" s="15"/>
      <c r="F871" s="20"/>
      <c r="G871" s="21"/>
      <c r="H871" s="22" t="str">
        <f>IF($F871="","",IF(OR($E871="",$E871=Settings!$B$4),$F871,IF(N($G871)=0,"",ROUND($F871*$G871,2))))</f>
        <v/>
      </c>
      <c r="I871" s="20"/>
      <c r="J871" s="22" t="str">
        <f t="shared" si="26"/>
        <v/>
      </c>
      <c r="K871" s="23" t="str">
        <f t="shared" si="27"/>
        <v/>
      </c>
    </row>
    <row r="872" spans="1:11" x14ac:dyDescent="0.3">
      <c r="A872" s="19"/>
      <c r="B872" s="15"/>
      <c r="C872" s="15"/>
      <c r="D872" s="15"/>
      <c r="E872" s="15"/>
      <c r="F872" s="20"/>
      <c r="G872" s="21"/>
      <c r="H872" s="22" t="str">
        <f>IF($F872="","",IF(OR($E872="",$E872=Settings!$B$4),$F872,IF(N($G872)=0,"",ROUND($F872*$G872,2))))</f>
        <v/>
      </c>
      <c r="I872" s="20"/>
      <c r="J872" s="22" t="str">
        <f t="shared" si="26"/>
        <v/>
      </c>
      <c r="K872" s="23" t="str">
        <f t="shared" si="27"/>
        <v/>
      </c>
    </row>
    <row r="873" spans="1:11" x14ac:dyDescent="0.3">
      <c r="A873" s="19"/>
      <c r="B873" s="15"/>
      <c r="C873" s="15"/>
      <c r="D873" s="15"/>
      <c r="E873" s="15"/>
      <c r="F873" s="20"/>
      <c r="G873" s="21"/>
      <c r="H873" s="22" t="str">
        <f>IF($F873="","",IF(OR($E873="",$E873=Settings!$B$4),$F873,IF(N($G873)=0,"",ROUND($F873*$G873,2))))</f>
        <v/>
      </c>
      <c r="I873" s="20"/>
      <c r="J873" s="22" t="str">
        <f t="shared" si="26"/>
        <v/>
      </c>
      <c r="K873" s="23" t="str">
        <f t="shared" si="27"/>
        <v/>
      </c>
    </row>
    <row r="874" spans="1:11" x14ac:dyDescent="0.3">
      <c r="A874" s="19"/>
      <c r="B874" s="15"/>
      <c r="C874" s="15"/>
      <c r="D874" s="15"/>
      <c r="E874" s="15"/>
      <c r="F874" s="20"/>
      <c r="G874" s="21"/>
      <c r="H874" s="22" t="str">
        <f>IF($F874="","",IF(OR($E874="",$E874=Settings!$B$4),$F874,IF(N($G874)=0,"",ROUND($F874*$G874,2))))</f>
        <v/>
      </c>
      <c r="I874" s="20"/>
      <c r="J874" s="22" t="str">
        <f t="shared" si="26"/>
        <v/>
      </c>
      <c r="K874" s="23" t="str">
        <f t="shared" si="27"/>
        <v/>
      </c>
    </row>
    <row r="875" spans="1:11" x14ac:dyDescent="0.3">
      <c r="A875" s="19"/>
      <c r="B875" s="15"/>
      <c r="C875" s="15"/>
      <c r="D875" s="15"/>
      <c r="E875" s="15"/>
      <c r="F875" s="20"/>
      <c r="G875" s="21"/>
      <c r="H875" s="22" t="str">
        <f>IF($F875="","",IF(OR($E875="",$E875=Settings!$B$4),$F875,IF(N($G875)=0,"",ROUND($F875*$G875,2))))</f>
        <v/>
      </c>
      <c r="I875" s="20"/>
      <c r="J875" s="22" t="str">
        <f t="shared" si="26"/>
        <v/>
      </c>
      <c r="K875" s="23" t="str">
        <f t="shared" si="27"/>
        <v/>
      </c>
    </row>
    <row r="876" spans="1:11" x14ac:dyDescent="0.3">
      <c r="A876" s="19"/>
      <c r="B876" s="15"/>
      <c r="C876" s="15"/>
      <c r="D876" s="15"/>
      <c r="E876" s="15"/>
      <c r="F876" s="20"/>
      <c r="G876" s="21"/>
      <c r="H876" s="22" t="str">
        <f>IF($F876="","",IF(OR($E876="",$E876=Settings!$B$4),$F876,IF(N($G876)=0,"",ROUND($F876*$G876,2))))</f>
        <v/>
      </c>
      <c r="I876" s="20"/>
      <c r="J876" s="22" t="str">
        <f t="shared" si="26"/>
        <v/>
      </c>
      <c r="K876" s="23" t="str">
        <f t="shared" si="27"/>
        <v/>
      </c>
    </row>
    <row r="877" spans="1:11" x14ac:dyDescent="0.3">
      <c r="A877" s="19"/>
      <c r="B877" s="15"/>
      <c r="C877" s="15"/>
      <c r="D877" s="15"/>
      <c r="E877" s="15"/>
      <c r="F877" s="20"/>
      <c r="G877" s="21"/>
      <c r="H877" s="22" t="str">
        <f>IF($F877="","",IF(OR($E877="",$E877=Settings!$B$4),$F877,IF(N($G877)=0,"",ROUND($F877*$G877,2))))</f>
        <v/>
      </c>
      <c r="I877" s="20"/>
      <c r="J877" s="22" t="str">
        <f t="shared" si="26"/>
        <v/>
      </c>
      <c r="K877" s="23" t="str">
        <f t="shared" si="27"/>
        <v/>
      </c>
    </row>
    <row r="878" spans="1:11" x14ac:dyDescent="0.3">
      <c r="A878" s="19"/>
      <c r="B878" s="15"/>
      <c r="C878" s="15"/>
      <c r="D878" s="15"/>
      <c r="E878" s="15"/>
      <c r="F878" s="20"/>
      <c r="G878" s="21"/>
      <c r="H878" s="22" t="str">
        <f>IF($F878="","",IF(OR($E878="",$E878=Settings!$B$4),$F878,IF(N($G878)=0,"",ROUND($F878*$G878,2))))</f>
        <v/>
      </c>
      <c r="I878" s="20"/>
      <c r="J878" s="22" t="str">
        <f t="shared" si="26"/>
        <v/>
      </c>
      <c r="K878" s="23" t="str">
        <f t="shared" si="27"/>
        <v/>
      </c>
    </row>
    <row r="879" spans="1:11" x14ac:dyDescent="0.3">
      <c r="A879" s="19"/>
      <c r="B879" s="15"/>
      <c r="C879" s="15"/>
      <c r="D879" s="15"/>
      <c r="E879" s="15"/>
      <c r="F879" s="20"/>
      <c r="G879" s="21"/>
      <c r="H879" s="22" t="str">
        <f>IF($F879="","",IF(OR($E879="",$E879=Settings!$B$4),$F879,IF(N($G879)=0,"",ROUND($F879*$G879,2))))</f>
        <v/>
      </c>
      <c r="I879" s="20"/>
      <c r="J879" s="22" t="str">
        <f t="shared" si="26"/>
        <v/>
      </c>
      <c r="K879" s="23" t="str">
        <f t="shared" si="27"/>
        <v/>
      </c>
    </row>
    <row r="880" spans="1:11" x14ac:dyDescent="0.3">
      <c r="A880" s="19"/>
      <c r="B880" s="15"/>
      <c r="C880" s="15"/>
      <c r="D880" s="15"/>
      <c r="E880" s="15"/>
      <c r="F880" s="20"/>
      <c r="G880" s="21"/>
      <c r="H880" s="22" t="str">
        <f>IF($F880="","",IF(OR($E880="",$E880=Settings!$B$4),$F880,IF(N($G880)=0,"",ROUND($F880*$G880,2))))</f>
        <v/>
      </c>
      <c r="I880" s="20"/>
      <c r="J880" s="22" t="str">
        <f t="shared" si="26"/>
        <v/>
      </c>
      <c r="K880" s="23" t="str">
        <f t="shared" si="27"/>
        <v/>
      </c>
    </row>
    <row r="881" spans="1:11" x14ac:dyDescent="0.3">
      <c r="A881" s="19"/>
      <c r="B881" s="15"/>
      <c r="C881" s="15"/>
      <c r="D881" s="15"/>
      <c r="E881" s="15"/>
      <c r="F881" s="20"/>
      <c r="G881" s="21"/>
      <c r="H881" s="22" t="str">
        <f>IF($F881="","",IF(OR($E881="",$E881=Settings!$B$4),$F881,IF(N($G881)=0,"",ROUND($F881*$G881,2))))</f>
        <v/>
      </c>
      <c r="I881" s="20"/>
      <c r="J881" s="22" t="str">
        <f t="shared" si="26"/>
        <v/>
      </c>
      <c r="K881" s="23" t="str">
        <f t="shared" si="27"/>
        <v/>
      </c>
    </row>
    <row r="882" spans="1:11" x14ac:dyDescent="0.3">
      <c r="A882" s="19"/>
      <c r="B882" s="15"/>
      <c r="C882" s="15"/>
      <c r="D882" s="15"/>
      <c r="E882" s="15"/>
      <c r="F882" s="20"/>
      <c r="G882" s="21"/>
      <c r="H882" s="22" t="str">
        <f>IF($F882="","",IF(OR($E882="",$E882=Settings!$B$4),$F882,IF(N($G882)=0,"",ROUND($F882*$G882,2))))</f>
        <v/>
      </c>
      <c r="I882" s="20"/>
      <c r="J882" s="22" t="str">
        <f t="shared" si="26"/>
        <v/>
      </c>
      <c r="K882" s="23" t="str">
        <f t="shared" si="27"/>
        <v/>
      </c>
    </row>
    <row r="883" spans="1:11" x14ac:dyDescent="0.3">
      <c r="A883" s="19"/>
      <c r="B883" s="15"/>
      <c r="C883" s="15"/>
      <c r="D883" s="15"/>
      <c r="E883" s="15"/>
      <c r="F883" s="20"/>
      <c r="G883" s="21"/>
      <c r="H883" s="22" t="str">
        <f>IF($F883="","",IF(OR($E883="",$E883=Settings!$B$4),$F883,IF(N($G883)=0,"",ROUND($F883*$G883,2))))</f>
        <v/>
      </c>
      <c r="I883" s="20"/>
      <c r="J883" s="22" t="str">
        <f t="shared" si="26"/>
        <v/>
      </c>
      <c r="K883" s="23" t="str">
        <f t="shared" si="27"/>
        <v/>
      </c>
    </row>
    <row r="884" spans="1:11" x14ac:dyDescent="0.3">
      <c r="A884" s="19"/>
      <c r="B884" s="15"/>
      <c r="C884" s="15"/>
      <c r="D884" s="15"/>
      <c r="E884" s="15"/>
      <c r="F884" s="20"/>
      <c r="G884" s="21"/>
      <c r="H884" s="22" t="str">
        <f>IF($F884="","",IF(OR($E884="",$E884=Settings!$B$4),$F884,IF(N($G884)=0,"",ROUND($F884*$G884,2))))</f>
        <v/>
      </c>
      <c r="I884" s="20"/>
      <c r="J884" s="22" t="str">
        <f t="shared" si="26"/>
        <v/>
      </c>
      <c r="K884" s="23" t="str">
        <f t="shared" si="27"/>
        <v/>
      </c>
    </row>
    <row r="885" spans="1:11" x14ac:dyDescent="0.3">
      <c r="A885" s="19"/>
      <c r="B885" s="15"/>
      <c r="C885" s="15"/>
      <c r="D885" s="15"/>
      <c r="E885" s="15"/>
      <c r="F885" s="20"/>
      <c r="G885" s="21"/>
      <c r="H885" s="22" t="str">
        <f>IF($F885="","",IF(OR($E885="",$E885=Settings!$B$4),$F885,IF(N($G885)=0,"",ROUND($F885*$G885,2))))</f>
        <v/>
      </c>
      <c r="I885" s="20"/>
      <c r="J885" s="22" t="str">
        <f t="shared" si="26"/>
        <v/>
      </c>
      <c r="K885" s="23" t="str">
        <f t="shared" si="27"/>
        <v/>
      </c>
    </row>
    <row r="886" spans="1:11" x14ac:dyDescent="0.3">
      <c r="A886" s="19"/>
      <c r="B886" s="15"/>
      <c r="C886" s="15"/>
      <c r="D886" s="15"/>
      <c r="E886" s="15"/>
      <c r="F886" s="20"/>
      <c r="G886" s="21"/>
      <c r="H886" s="22" t="str">
        <f>IF($F886="","",IF(OR($E886="",$E886=Settings!$B$4),$F886,IF(N($G886)=0,"",ROUND($F886*$G886,2))))</f>
        <v/>
      </c>
      <c r="I886" s="20"/>
      <c r="J886" s="22" t="str">
        <f t="shared" si="26"/>
        <v/>
      </c>
      <c r="K886" s="23" t="str">
        <f t="shared" si="27"/>
        <v/>
      </c>
    </row>
    <row r="887" spans="1:11" x14ac:dyDescent="0.3">
      <c r="A887" s="19"/>
      <c r="B887" s="15"/>
      <c r="C887" s="15"/>
      <c r="D887" s="15"/>
      <c r="E887" s="15"/>
      <c r="F887" s="20"/>
      <c r="G887" s="21"/>
      <c r="H887" s="22" t="str">
        <f>IF($F887="","",IF(OR($E887="",$E887=Settings!$B$4),$F887,IF(N($G887)=0,"",ROUND($F887*$G887,2))))</f>
        <v/>
      </c>
      <c r="I887" s="20"/>
      <c r="J887" s="22" t="str">
        <f t="shared" si="26"/>
        <v/>
      </c>
      <c r="K887" s="23" t="str">
        <f t="shared" si="27"/>
        <v/>
      </c>
    </row>
    <row r="888" spans="1:11" x14ac:dyDescent="0.3">
      <c r="A888" s="19"/>
      <c r="B888" s="15"/>
      <c r="C888" s="15"/>
      <c r="D888" s="15"/>
      <c r="E888" s="15"/>
      <c r="F888" s="20"/>
      <c r="G888" s="21"/>
      <c r="H888" s="22" t="str">
        <f>IF($F888="","",IF(OR($E888="",$E888=Settings!$B$4),$F888,IF(N($G888)=0,"",ROUND($F888*$G888,2))))</f>
        <v/>
      </c>
      <c r="I888" s="20"/>
      <c r="J888" s="22" t="str">
        <f t="shared" si="26"/>
        <v/>
      </c>
      <c r="K888" s="23" t="str">
        <f t="shared" si="27"/>
        <v/>
      </c>
    </row>
    <row r="889" spans="1:11" x14ac:dyDescent="0.3">
      <c r="A889" s="19"/>
      <c r="B889" s="15"/>
      <c r="C889" s="15"/>
      <c r="D889" s="15"/>
      <c r="E889" s="15"/>
      <c r="F889" s="20"/>
      <c r="G889" s="21"/>
      <c r="H889" s="22" t="str">
        <f>IF($F889="","",IF(OR($E889="",$E889=Settings!$B$4),$F889,IF(N($G889)=0,"",ROUND($F889*$G889,2))))</f>
        <v/>
      </c>
      <c r="I889" s="20"/>
      <c r="J889" s="22" t="str">
        <f t="shared" si="26"/>
        <v/>
      </c>
      <c r="K889" s="23" t="str">
        <f t="shared" si="27"/>
        <v/>
      </c>
    </row>
    <row r="890" spans="1:11" x14ac:dyDescent="0.3">
      <c r="A890" s="19"/>
      <c r="B890" s="15"/>
      <c r="C890" s="15"/>
      <c r="D890" s="15"/>
      <c r="E890" s="15"/>
      <c r="F890" s="20"/>
      <c r="G890" s="21"/>
      <c r="H890" s="22" t="str">
        <f>IF($F890="","",IF(OR($E890="",$E890=Settings!$B$4),$F890,IF(N($G890)=0,"",ROUND($F890*$G890,2))))</f>
        <v/>
      </c>
      <c r="I890" s="20"/>
      <c r="J890" s="22" t="str">
        <f t="shared" si="26"/>
        <v/>
      </c>
      <c r="K890" s="23" t="str">
        <f t="shared" si="27"/>
        <v/>
      </c>
    </row>
    <row r="891" spans="1:11" x14ac:dyDescent="0.3">
      <c r="A891" s="19"/>
      <c r="B891" s="15"/>
      <c r="C891" s="15"/>
      <c r="D891" s="15"/>
      <c r="E891" s="15"/>
      <c r="F891" s="20"/>
      <c r="G891" s="21"/>
      <c r="H891" s="22" t="str">
        <f>IF($F891="","",IF(OR($E891="",$E891=Settings!$B$4),$F891,IF(N($G891)=0,"",ROUND($F891*$G891,2))))</f>
        <v/>
      </c>
      <c r="I891" s="20"/>
      <c r="J891" s="22" t="str">
        <f t="shared" si="26"/>
        <v/>
      </c>
      <c r="K891" s="23" t="str">
        <f t="shared" si="27"/>
        <v/>
      </c>
    </row>
    <row r="892" spans="1:11" x14ac:dyDescent="0.3">
      <c r="A892" s="19"/>
      <c r="B892" s="15"/>
      <c r="C892" s="15"/>
      <c r="D892" s="15"/>
      <c r="E892" s="15"/>
      <c r="F892" s="20"/>
      <c r="G892" s="21"/>
      <c r="H892" s="22" t="str">
        <f>IF($F892="","",IF(OR($E892="",$E892=Settings!$B$4),$F892,IF(N($G892)=0,"",ROUND($F892*$G892,2))))</f>
        <v/>
      </c>
      <c r="I892" s="20"/>
      <c r="J892" s="22" t="str">
        <f t="shared" si="26"/>
        <v/>
      </c>
      <c r="K892" s="23" t="str">
        <f t="shared" si="27"/>
        <v/>
      </c>
    </row>
    <row r="893" spans="1:11" x14ac:dyDescent="0.3">
      <c r="A893" s="19"/>
      <c r="B893" s="15"/>
      <c r="C893" s="15"/>
      <c r="D893" s="15"/>
      <c r="E893" s="15"/>
      <c r="F893" s="20"/>
      <c r="G893" s="21"/>
      <c r="H893" s="22" t="str">
        <f>IF($F893="","",IF(OR($E893="",$E893=Settings!$B$4),$F893,IF(N($G893)=0,"",ROUND($F893*$G893,2))))</f>
        <v/>
      </c>
      <c r="I893" s="20"/>
      <c r="J893" s="22" t="str">
        <f t="shared" si="26"/>
        <v/>
      </c>
      <c r="K893" s="23" t="str">
        <f t="shared" si="27"/>
        <v/>
      </c>
    </row>
    <row r="894" spans="1:11" x14ac:dyDescent="0.3">
      <c r="A894" s="19"/>
      <c r="B894" s="15"/>
      <c r="C894" s="15"/>
      <c r="D894" s="15"/>
      <c r="E894" s="15"/>
      <c r="F894" s="20"/>
      <c r="G894" s="21"/>
      <c r="H894" s="22" t="str">
        <f>IF($F894="","",IF(OR($E894="",$E894=Settings!$B$4),$F894,IF(N($G894)=0,"",ROUND($F894*$G894,2))))</f>
        <v/>
      </c>
      <c r="I894" s="20"/>
      <c r="J894" s="22" t="str">
        <f t="shared" si="26"/>
        <v/>
      </c>
      <c r="K894" s="23" t="str">
        <f t="shared" si="27"/>
        <v/>
      </c>
    </row>
    <row r="895" spans="1:11" x14ac:dyDescent="0.3">
      <c r="A895" s="19"/>
      <c r="B895" s="15"/>
      <c r="C895" s="15"/>
      <c r="D895" s="15"/>
      <c r="E895" s="15"/>
      <c r="F895" s="20"/>
      <c r="G895" s="21"/>
      <c r="H895" s="22" t="str">
        <f>IF($F895="","",IF(OR($E895="",$E895=Settings!$B$4),$F895,IF(N($G895)=0,"",ROUND($F895*$G895,2))))</f>
        <v/>
      </c>
      <c r="I895" s="20"/>
      <c r="J895" s="22" t="str">
        <f t="shared" si="26"/>
        <v/>
      </c>
      <c r="K895" s="23" t="str">
        <f t="shared" si="27"/>
        <v/>
      </c>
    </row>
    <row r="896" spans="1:11" x14ac:dyDescent="0.3">
      <c r="A896" s="19"/>
      <c r="B896" s="15"/>
      <c r="C896" s="15"/>
      <c r="D896" s="15"/>
      <c r="E896" s="15"/>
      <c r="F896" s="20"/>
      <c r="G896" s="21"/>
      <c r="H896" s="22" t="str">
        <f>IF($F896="","",IF(OR($E896="",$E896=Settings!$B$4),$F896,IF(N($G896)=0,"",ROUND($F896*$G896,2))))</f>
        <v/>
      </c>
      <c r="I896" s="20"/>
      <c r="J896" s="22" t="str">
        <f t="shared" si="26"/>
        <v/>
      </c>
      <c r="K896" s="23" t="str">
        <f t="shared" si="27"/>
        <v/>
      </c>
    </row>
    <row r="897" spans="1:11" x14ac:dyDescent="0.3">
      <c r="A897" s="19"/>
      <c r="B897" s="15"/>
      <c r="C897" s="15"/>
      <c r="D897" s="15"/>
      <c r="E897" s="15"/>
      <c r="F897" s="20"/>
      <c r="G897" s="21"/>
      <c r="H897" s="22" t="str">
        <f>IF($F897="","",IF(OR($E897="",$E897=Settings!$B$4),$F897,IF(N($G897)=0,"",ROUND($F897*$G897,2))))</f>
        <v/>
      </c>
      <c r="I897" s="20"/>
      <c r="J897" s="22" t="str">
        <f t="shared" si="26"/>
        <v/>
      </c>
      <c r="K897" s="23" t="str">
        <f t="shared" si="27"/>
        <v/>
      </c>
    </row>
    <row r="898" spans="1:11" x14ac:dyDescent="0.3">
      <c r="A898" s="19"/>
      <c r="B898" s="15"/>
      <c r="C898" s="15"/>
      <c r="D898" s="15"/>
      <c r="E898" s="15"/>
      <c r="F898" s="20"/>
      <c r="G898" s="21"/>
      <c r="H898" s="22" t="str">
        <f>IF($F898="","",IF(OR($E898="",$E898=Settings!$B$4),$F898,IF(N($G898)=0,"",ROUND($F898*$G898,2))))</f>
        <v/>
      </c>
      <c r="I898" s="20"/>
      <c r="J898" s="22" t="str">
        <f t="shared" si="26"/>
        <v/>
      </c>
      <c r="K898" s="23" t="str">
        <f t="shared" si="27"/>
        <v/>
      </c>
    </row>
    <row r="899" spans="1:11" x14ac:dyDescent="0.3">
      <c r="A899" s="19"/>
      <c r="B899" s="15"/>
      <c r="C899" s="15"/>
      <c r="D899" s="15"/>
      <c r="E899" s="15"/>
      <c r="F899" s="20"/>
      <c r="G899" s="21"/>
      <c r="H899" s="22" t="str">
        <f>IF($F899="","",IF(OR($E899="",$E899=Settings!$B$4),$F899,IF(N($G899)=0,"",ROUND($F899*$G899,2))))</f>
        <v/>
      </c>
      <c r="I899" s="20"/>
      <c r="J899" s="22" t="str">
        <f t="shared" si="26"/>
        <v/>
      </c>
      <c r="K899" s="23" t="str">
        <f t="shared" si="27"/>
        <v/>
      </c>
    </row>
    <row r="900" spans="1:11" x14ac:dyDescent="0.3">
      <c r="A900" s="19"/>
      <c r="B900" s="15"/>
      <c r="C900" s="15"/>
      <c r="D900" s="15"/>
      <c r="E900" s="15"/>
      <c r="F900" s="20"/>
      <c r="G900" s="21"/>
      <c r="H900" s="22" t="str">
        <f>IF($F900="","",IF(OR($E900="",$E900=Settings!$B$4),$F900,IF(N($G900)=0,"",ROUND($F900*$G900,2))))</f>
        <v/>
      </c>
      <c r="I900" s="20"/>
      <c r="J900" s="22" t="str">
        <f t="shared" ref="J900:J963" si="28">IF($H900="","",ROUND($H900-N($I900),2))</f>
        <v/>
      </c>
      <c r="K900" s="23" t="str">
        <f t="shared" ref="K900:K963" si="29">IF(ISNUMBER($A900),DATE(YEAR($A900),MONTH($A900),1),"")</f>
        <v/>
      </c>
    </row>
    <row r="901" spans="1:11" x14ac:dyDescent="0.3">
      <c r="A901" s="19"/>
      <c r="B901" s="15"/>
      <c r="C901" s="15"/>
      <c r="D901" s="15"/>
      <c r="E901" s="15"/>
      <c r="F901" s="20"/>
      <c r="G901" s="21"/>
      <c r="H901" s="22" t="str">
        <f>IF($F901="","",IF(OR($E901="",$E901=Settings!$B$4),$F901,IF(N($G901)=0,"",ROUND($F901*$G901,2))))</f>
        <v/>
      </c>
      <c r="I901" s="20"/>
      <c r="J901" s="22" t="str">
        <f t="shared" si="28"/>
        <v/>
      </c>
      <c r="K901" s="23" t="str">
        <f t="shared" si="29"/>
        <v/>
      </c>
    </row>
    <row r="902" spans="1:11" x14ac:dyDescent="0.3">
      <c r="A902" s="19"/>
      <c r="B902" s="15"/>
      <c r="C902" s="15"/>
      <c r="D902" s="15"/>
      <c r="E902" s="15"/>
      <c r="F902" s="20"/>
      <c r="G902" s="21"/>
      <c r="H902" s="22" t="str">
        <f>IF($F902="","",IF(OR($E902="",$E902=Settings!$B$4),$F902,IF(N($G902)=0,"",ROUND($F902*$G902,2))))</f>
        <v/>
      </c>
      <c r="I902" s="20"/>
      <c r="J902" s="22" t="str">
        <f t="shared" si="28"/>
        <v/>
      </c>
      <c r="K902" s="23" t="str">
        <f t="shared" si="29"/>
        <v/>
      </c>
    </row>
    <row r="903" spans="1:11" x14ac:dyDescent="0.3">
      <c r="A903" s="19"/>
      <c r="B903" s="15"/>
      <c r="C903" s="15"/>
      <c r="D903" s="15"/>
      <c r="E903" s="15"/>
      <c r="F903" s="20"/>
      <c r="G903" s="21"/>
      <c r="H903" s="22" t="str">
        <f>IF($F903="","",IF(OR($E903="",$E903=Settings!$B$4),$F903,IF(N($G903)=0,"",ROUND($F903*$G903,2))))</f>
        <v/>
      </c>
      <c r="I903" s="20"/>
      <c r="J903" s="22" t="str">
        <f t="shared" si="28"/>
        <v/>
      </c>
      <c r="K903" s="23" t="str">
        <f t="shared" si="29"/>
        <v/>
      </c>
    </row>
    <row r="904" spans="1:11" x14ac:dyDescent="0.3">
      <c r="A904" s="19"/>
      <c r="B904" s="15"/>
      <c r="C904" s="15"/>
      <c r="D904" s="15"/>
      <c r="E904" s="15"/>
      <c r="F904" s="20"/>
      <c r="G904" s="21"/>
      <c r="H904" s="22" t="str">
        <f>IF($F904="","",IF(OR($E904="",$E904=Settings!$B$4),$F904,IF(N($G904)=0,"",ROUND($F904*$G904,2))))</f>
        <v/>
      </c>
      <c r="I904" s="20"/>
      <c r="J904" s="22" t="str">
        <f t="shared" si="28"/>
        <v/>
      </c>
      <c r="K904" s="23" t="str">
        <f t="shared" si="29"/>
        <v/>
      </c>
    </row>
    <row r="905" spans="1:11" x14ac:dyDescent="0.3">
      <c r="A905" s="19"/>
      <c r="B905" s="15"/>
      <c r="C905" s="15"/>
      <c r="D905" s="15"/>
      <c r="E905" s="15"/>
      <c r="F905" s="20"/>
      <c r="G905" s="21"/>
      <c r="H905" s="22" t="str">
        <f>IF($F905="","",IF(OR($E905="",$E905=Settings!$B$4),$F905,IF(N($G905)=0,"",ROUND($F905*$G905,2))))</f>
        <v/>
      </c>
      <c r="I905" s="20"/>
      <c r="J905" s="22" t="str">
        <f t="shared" si="28"/>
        <v/>
      </c>
      <c r="K905" s="23" t="str">
        <f t="shared" si="29"/>
        <v/>
      </c>
    </row>
    <row r="906" spans="1:11" x14ac:dyDescent="0.3">
      <c r="A906" s="19"/>
      <c r="B906" s="15"/>
      <c r="C906" s="15"/>
      <c r="D906" s="15"/>
      <c r="E906" s="15"/>
      <c r="F906" s="20"/>
      <c r="G906" s="21"/>
      <c r="H906" s="22" t="str">
        <f>IF($F906="","",IF(OR($E906="",$E906=Settings!$B$4),$F906,IF(N($G906)=0,"",ROUND($F906*$G906,2))))</f>
        <v/>
      </c>
      <c r="I906" s="20"/>
      <c r="J906" s="22" t="str">
        <f t="shared" si="28"/>
        <v/>
      </c>
      <c r="K906" s="23" t="str">
        <f t="shared" si="29"/>
        <v/>
      </c>
    </row>
    <row r="907" spans="1:11" x14ac:dyDescent="0.3">
      <c r="A907" s="19"/>
      <c r="B907" s="15"/>
      <c r="C907" s="15"/>
      <c r="D907" s="15"/>
      <c r="E907" s="15"/>
      <c r="F907" s="20"/>
      <c r="G907" s="21"/>
      <c r="H907" s="22" t="str">
        <f>IF($F907="","",IF(OR($E907="",$E907=Settings!$B$4),$F907,IF(N($G907)=0,"",ROUND($F907*$G907,2))))</f>
        <v/>
      </c>
      <c r="I907" s="20"/>
      <c r="J907" s="22" t="str">
        <f t="shared" si="28"/>
        <v/>
      </c>
      <c r="K907" s="23" t="str">
        <f t="shared" si="29"/>
        <v/>
      </c>
    </row>
    <row r="908" spans="1:11" x14ac:dyDescent="0.3">
      <c r="A908" s="19"/>
      <c r="B908" s="15"/>
      <c r="C908" s="15"/>
      <c r="D908" s="15"/>
      <c r="E908" s="15"/>
      <c r="F908" s="20"/>
      <c r="G908" s="21"/>
      <c r="H908" s="22" t="str">
        <f>IF($F908="","",IF(OR($E908="",$E908=Settings!$B$4),$F908,IF(N($G908)=0,"",ROUND($F908*$G908,2))))</f>
        <v/>
      </c>
      <c r="I908" s="20"/>
      <c r="J908" s="22" t="str">
        <f t="shared" si="28"/>
        <v/>
      </c>
      <c r="K908" s="23" t="str">
        <f t="shared" si="29"/>
        <v/>
      </c>
    </row>
    <row r="909" spans="1:11" x14ac:dyDescent="0.3">
      <c r="A909" s="19"/>
      <c r="B909" s="15"/>
      <c r="C909" s="15"/>
      <c r="D909" s="15"/>
      <c r="E909" s="15"/>
      <c r="F909" s="20"/>
      <c r="G909" s="21"/>
      <c r="H909" s="22" t="str">
        <f>IF($F909="","",IF(OR($E909="",$E909=Settings!$B$4),$F909,IF(N($G909)=0,"",ROUND($F909*$G909,2))))</f>
        <v/>
      </c>
      <c r="I909" s="20"/>
      <c r="J909" s="22" t="str">
        <f t="shared" si="28"/>
        <v/>
      </c>
      <c r="K909" s="23" t="str">
        <f t="shared" si="29"/>
        <v/>
      </c>
    </row>
    <row r="910" spans="1:11" x14ac:dyDescent="0.3">
      <c r="A910" s="19"/>
      <c r="B910" s="15"/>
      <c r="C910" s="15"/>
      <c r="D910" s="15"/>
      <c r="E910" s="15"/>
      <c r="F910" s="20"/>
      <c r="G910" s="21"/>
      <c r="H910" s="22" t="str">
        <f>IF($F910="","",IF(OR($E910="",$E910=Settings!$B$4),$F910,IF(N($G910)=0,"",ROUND($F910*$G910,2))))</f>
        <v/>
      </c>
      <c r="I910" s="20"/>
      <c r="J910" s="22" t="str">
        <f t="shared" si="28"/>
        <v/>
      </c>
      <c r="K910" s="23" t="str">
        <f t="shared" si="29"/>
        <v/>
      </c>
    </row>
    <row r="911" spans="1:11" x14ac:dyDescent="0.3">
      <c r="A911" s="19"/>
      <c r="B911" s="15"/>
      <c r="C911" s="15"/>
      <c r="D911" s="15"/>
      <c r="E911" s="15"/>
      <c r="F911" s="20"/>
      <c r="G911" s="21"/>
      <c r="H911" s="22" t="str">
        <f>IF($F911="","",IF(OR($E911="",$E911=Settings!$B$4),$F911,IF(N($G911)=0,"",ROUND($F911*$G911,2))))</f>
        <v/>
      </c>
      <c r="I911" s="20"/>
      <c r="J911" s="22" t="str">
        <f t="shared" si="28"/>
        <v/>
      </c>
      <c r="K911" s="23" t="str">
        <f t="shared" si="29"/>
        <v/>
      </c>
    </row>
    <row r="912" spans="1:11" x14ac:dyDescent="0.3">
      <c r="A912" s="19"/>
      <c r="B912" s="15"/>
      <c r="C912" s="15"/>
      <c r="D912" s="15"/>
      <c r="E912" s="15"/>
      <c r="F912" s="20"/>
      <c r="G912" s="21"/>
      <c r="H912" s="22" t="str">
        <f>IF($F912="","",IF(OR($E912="",$E912=Settings!$B$4),$F912,IF(N($G912)=0,"",ROUND($F912*$G912,2))))</f>
        <v/>
      </c>
      <c r="I912" s="20"/>
      <c r="J912" s="22" t="str">
        <f t="shared" si="28"/>
        <v/>
      </c>
      <c r="K912" s="23" t="str">
        <f t="shared" si="29"/>
        <v/>
      </c>
    </row>
    <row r="913" spans="1:11" x14ac:dyDescent="0.3">
      <c r="A913" s="19"/>
      <c r="B913" s="15"/>
      <c r="C913" s="15"/>
      <c r="D913" s="15"/>
      <c r="E913" s="15"/>
      <c r="F913" s="20"/>
      <c r="G913" s="21"/>
      <c r="H913" s="22" t="str">
        <f>IF($F913="","",IF(OR($E913="",$E913=Settings!$B$4),$F913,IF(N($G913)=0,"",ROUND($F913*$G913,2))))</f>
        <v/>
      </c>
      <c r="I913" s="20"/>
      <c r="J913" s="22" t="str">
        <f t="shared" si="28"/>
        <v/>
      </c>
      <c r="K913" s="23" t="str">
        <f t="shared" si="29"/>
        <v/>
      </c>
    </row>
    <row r="914" spans="1:11" x14ac:dyDescent="0.3">
      <c r="A914" s="19"/>
      <c r="B914" s="15"/>
      <c r="C914" s="15"/>
      <c r="D914" s="15"/>
      <c r="E914" s="15"/>
      <c r="F914" s="20"/>
      <c r="G914" s="21"/>
      <c r="H914" s="22" t="str">
        <f>IF($F914="","",IF(OR($E914="",$E914=Settings!$B$4),$F914,IF(N($G914)=0,"",ROUND($F914*$G914,2))))</f>
        <v/>
      </c>
      <c r="I914" s="20"/>
      <c r="J914" s="22" t="str">
        <f t="shared" si="28"/>
        <v/>
      </c>
      <c r="K914" s="23" t="str">
        <f t="shared" si="29"/>
        <v/>
      </c>
    </row>
    <row r="915" spans="1:11" x14ac:dyDescent="0.3">
      <c r="A915" s="19"/>
      <c r="B915" s="15"/>
      <c r="C915" s="15"/>
      <c r="D915" s="15"/>
      <c r="E915" s="15"/>
      <c r="F915" s="20"/>
      <c r="G915" s="21"/>
      <c r="H915" s="22" t="str">
        <f>IF($F915="","",IF(OR($E915="",$E915=Settings!$B$4),$F915,IF(N($G915)=0,"",ROUND($F915*$G915,2))))</f>
        <v/>
      </c>
      <c r="I915" s="20"/>
      <c r="J915" s="22" t="str">
        <f t="shared" si="28"/>
        <v/>
      </c>
      <c r="K915" s="23" t="str">
        <f t="shared" si="29"/>
        <v/>
      </c>
    </row>
    <row r="916" spans="1:11" x14ac:dyDescent="0.3">
      <c r="A916" s="19"/>
      <c r="B916" s="15"/>
      <c r="C916" s="15"/>
      <c r="D916" s="15"/>
      <c r="E916" s="15"/>
      <c r="F916" s="20"/>
      <c r="G916" s="21"/>
      <c r="H916" s="22" t="str">
        <f>IF($F916="","",IF(OR($E916="",$E916=Settings!$B$4),$F916,IF(N($G916)=0,"",ROUND($F916*$G916,2))))</f>
        <v/>
      </c>
      <c r="I916" s="20"/>
      <c r="J916" s="22" t="str">
        <f t="shared" si="28"/>
        <v/>
      </c>
      <c r="K916" s="23" t="str">
        <f t="shared" si="29"/>
        <v/>
      </c>
    </row>
    <row r="917" spans="1:11" x14ac:dyDescent="0.3">
      <c r="A917" s="19"/>
      <c r="B917" s="15"/>
      <c r="C917" s="15"/>
      <c r="D917" s="15"/>
      <c r="E917" s="15"/>
      <c r="F917" s="20"/>
      <c r="G917" s="21"/>
      <c r="H917" s="22" t="str">
        <f>IF($F917="","",IF(OR($E917="",$E917=Settings!$B$4),$F917,IF(N($G917)=0,"",ROUND($F917*$G917,2))))</f>
        <v/>
      </c>
      <c r="I917" s="20"/>
      <c r="J917" s="22" t="str">
        <f t="shared" si="28"/>
        <v/>
      </c>
      <c r="K917" s="23" t="str">
        <f t="shared" si="29"/>
        <v/>
      </c>
    </row>
    <row r="918" spans="1:11" x14ac:dyDescent="0.3">
      <c r="A918" s="19"/>
      <c r="B918" s="15"/>
      <c r="C918" s="15"/>
      <c r="D918" s="15"/>
      <c r="E918" s="15"/>
      <c r="F918" s="20"/>
      <c r="G918" s="21"/>
      <c r="H918" s="22" t="str">
        <f>IF($F918="","",IF(OR($E918="",$E918=Settings!$B$4),$F918,IF(N($G918)=0,"",ROUND($F918*$G918,2))))</f>
        <v/>
      </c>
      <c r="I918" s="20"/>
      <c r="J918" s="22" t="str">
        <f t="shared" si="28"/>
        <v/>
      </c>
      <c r="K918" s="23" t="str">
        <f t="shared" si="29"/>
        <v/>
      </c>
    </row>
    <row r="919" spans="1:11" x14ac:dyDescent="0.3">
      <c r="A919" s="19"/>
      <c r="B919" s="15"/>
      <c r="C919" s="15"/>
      <c r="D919" s="15"/>
      <c r="E919" s="15"/>
      <c r="F919" s="20"/>
      <c r="G919" s="21"/>
      <c r="H919" s="22" t="str">
        <f>IF($F919="","",IF(OR($E919="",$E919=Settings!$B$4),$F919,IF(N($G919)=0,"",ROUND($F919*$G919,2))))</f>
        <v/>
      </c>
      <c r="I919" s="20"/>
      <c r="J919" s="22" t="str">
        <f t="shared" si="28"/>
        <v/>
      </c>
      <c r="K919" s="23" t="str">
        <f t="shared" si="29"/>
        <v/>
      </c>
    </row>
    <row r="920" spans="1:11" x14ac:dyDescent="0.3">
      <c r="A920" s="19"/>
      <c r="B920" s="15"/>
      <c r="C920" s="15"/>
      <c r="D920" s="15"/>
      <c r="E920" s="15"/>
      <c r="F920" s="20"/>
      <c r="G920" s="21"/>
      <c r="H920" s="22" t="str">
        <f>IF($F920="","",IF(OR($E920="",$E920=Settings!$B$4),$F920,IF(N($G920)=0,"",ROUND($F920*$G920,2))))</f>
        <v/>
      </c>
      <c r="I920" s="20"/>
      <c r="J920" s="22" t="str">
        <f t="shared" si="28"/>
        <v/>
      </c>
      <c r="K920" s="23" t="str">
        <f t="shared" si="29"/>
        <v/>
      </c>
    </row>
    <row r="921" spans="1:11" x14ac:dyDescent="0.3">
      <c r="A921" s="19"/>
      <c r="B921" s="15"/>
      <c r="C921" s="15"/>
      <c r="D921" s="15"/>
      <c r="E921" s="15"/>
      <c r="F921" s="20"/>
      <c r="G921" s="21"/>
      <c r="H921" s="22" t="str">
        <f>IF($F921="","",IF(OR($E921="",$E921=Settings!$B$4),$F921,IF(N($G921)=0,"",ROUND($F921*$G921,2))))</f>
        <v/>
      </c>
      <c r="I921" s="20"/>
      <c r="J921" s="22" t="str">
        <f t="shared" si="28"/>
        <v/>
      </c>
      <c r="K921" s="23" t="str">
        <f t="shared" si="29"/>
        <v/>
      </c>
    </row>
    <row r="922" spans="1:11" x14ac:dyDescent="0.3">
      <c r="A922" s="19"/>
      <c r="B922" s="15"/>
      <c r="C922" s="15"/>
      <c r="D922" s="15"/>
      <c r="E922" s="15"/>
      <c r="F922" s="20"/>
      <c r="G922" s="21"/>
      <c r="H922" s="22" t="str">
        <f>IF($F922="","",IF(OR($E922="",$E922=Settings!$B$4),$F922,IF(N($G922)=0,"",ROUND($F922*$G922,2))))</f>
        <v/>
      </c>
      <c r="I922" s="20"/>
      <c r="J922" s="22" t="str">
        <f t="shared" si="28"/>
        <v/>
      </c>
      <c r="K922" s="23" t="str">
        <f t="shared" si="29"/>
        <v/>
      </c>
    </row>
    <row r="923" spans="1:11" x14ac:dyDescent="0.3">
      <c r="A923" s="19"/>
      <c r="B923" s="15"/>
      <c r="C923" s="15"/>
      <c r="D923" s="15"/>
      <c r="E923" s="15"/>
      <c r="F923" s="20"/>
      <c r="G923" s="21"/>
      <c r="H923" s="22" t="str">
        <f>IF($F923="","",IF(OR($E923="",$E923=Settings!$B$4),$F923,IF(N($G923)=0,"",ROUND($F923*$G923,2))))</f>
        <v/>
      </c>
      <c r="I923" s="20"/>
      <c r="J923" s="22" t="str">
        <f t="shared" si="28"/>
        <v/>
      </c>
      <c r="K923" s="23" t="str">
        <f t="shared" si="29"/>
        <v/>
      </c>
    </row>
    <row r="924" spans="1:11" x14ac:dyDescent="0.3">
      <c r="A924" s="19"/>
      <c r="B924" s="15"/>
      <c r="C924" s="15"/>
      <c r="D924" s="15"/>
      <c r="E924" s="15"/>
      <c r="F924" s="20"/>
      <c r="G924" s="21"/>
      <c r="H924" s="22" t="str">
        <f>IF($F924="","",IF(OR($E924="",$E924=Settings!$B$4),$F924,IF(N($G924)=0,"",ROUND($F924*$G924,2))))</f>
        <v/>
      </c>
      <c r="I924" s="20"/>
      <c r="J924" s="22" t="str">
        <f t="shared" si="28"/>
        <v/>
      </c>
      <c r="K924" s="23" t="str">
        <f t="shared" si="29"/>
        <v/>
      </c>
    </row>
    <row r="925" spans="1:11" x14ac:dyDescent="0.3">
      <c r="A925" s="19"/>
      <c r="B925" s="15"/>
      <c r="C925" s="15"/>
      <c r="D925" s="15"/>
      <c r="E925" s="15"/>
      <c r="F925" s="20"/>
      <c r="G925" s="21"/>
      <c r="H925" s="22" t="str">
        <f>IF($F925="","",IF(OR($E925="",$E925=Settings!$B$4),$F925,IF(N($G925)=0,"",ROUND($F925*$G925,2))))</f>
        <v/>
      </c>
      <c r="I925" s="20"/>
      <c r="J925" s="22" t="str">
        <f t="shared" si="28"/>
        <v/>
      </c>
      <c r="K925" s="23" t="str">
        <f t="shared" si="29"/>
        <v/>
      </c>
    </row>
    <row r="926" spans="1:11" x14ac:dyDescent="0.3">
      <c r="A926" s="19"/>
      <c r="B926" s="15"/>
      <c r="C926" s="15"/>
      <c r="D926" s="15"/>
      <c r="E926" s="15"/>
      <c r="F926" s="20"/>
      <c r="G926" s="21"/>
      <c r="H926" s="22" t="str">
        <f>IF($F926="","",IF(OR($E926="",$E926=Settings!$B$4),$F926,IF(N($G926)=0,"",ROUND($F926*$G926,2))))</f>
        <v/>
      </c>
      <c r="I926" s="20"/>
      <c r="J926" s="22" t="str">
        <f t="shared" si="28"/>
        <v/>
      </c>
      <c r="K926" s="23" t="str">
        <f t="shared" si="29"/>
        <v/>
      </c>
    </row>
    <row r="927" spans="1:11" x14ac:dyDescent="0.3">
      <c r="A927" s="19"/>
      <c r="B927" s="15"/>
      <c r="C927" s="15"/>
      <c r="D927" s="15"/>
      <c r="E927" s="15"/>
      <c r="F927" s="20"/>
      <c r="G927" s="21"/>
      <c r="H927" s="22" t="str">
        <f>IF($F927="","",IF(OR($E927="",$E927=Settings!$B$4),$F927,IF(N($G927)=0,"",ROUND($F927*$G927,2))))</f>
        <v/>
      </c>
      <c r="I927" s="20"/>
      <c r="J927" s="22" t="str">
        <f t="shared" si="28"/>
        <v/>
      </c>
      <c r="K927" s="23" t="str">
        <f t="shared" si="29"/>
        <v/>
      </c>
    </row>
    <row r="928" spans="1:11" x14ac:dyDescent="0.3">
      <c r="A928" s="19"/>
      <c r="B928" s="15"/>
      <c r="C928" s="15"/>
      <c r="D928" s="15"/>
      <c r="E928" s="15"/>
      <c r="F928" s="20"/>
      <c r="G928" s="21"/>
      <c r="H928" s="22" t="str">
        <f>IF($F928="","",IF(OR($E928="",$E928=Settings!$B$4),$F928,IF(N($G928)=0,"",ROUND($F928*$G928,2))))</f>
        <v/>
      </c>
      <c r="I928" s="20"/>
      <c r="J928" s="22" t="str">
        <f t="shared" si="28"/>
        <v/>
      </c>
      <c r="K928" s="23" t="str">
        <f t="shared" si="29"/>
        <v/>
      </c>
    </row>
    <row r="929" spans="1:11" x14ac:dyDescent="0.3">
      <c r="A929" s="19"/>
      <c r="B929" s="15"/>
      <c r="C929" s="15"/>
      <c r="D929" s="15"/>
      <c r="E929" s="15"/>
      <c r="F929" s="20"/>
      <c r="G929" s="21"/>
      <c r="H929" s="22" t="str">
        <f>IF($F929="","",IF(OR($E929="",$E929=Settings!$B$4),$F929,IF(N($G929)=0,"",ROUND($F929*$G929,2))))</f>
        <v/>
      </c>
      <c r="I929" s="20"/>
      <c r="J929" s="22" t="str">
        <f t="shared" si="28"/>
        <v/>
      </c>
      <c r="K929" s="23" t="str">
        <f t="shared" si="29"/>
        <v/>
      </c>
    </row>
    <row r="930" spans="1:11" x14ac:dyDescent="0.3">
      <c r="A930" s="19"/>
      <c r="B930" s="15"/>
      <c r="C930" s="15"/>
      <c r="D930" s="15"/>
      <c r="E930" s="15"/>
      <c r="F930" s="20"/>
      <c r="G930" s="21"/>
      <c r="H930" s="22" t="str">
        <f>IF($F930="","",IF(OR($E930="",$E930=Settings!$B$4),$F930,IF(N($G930)=0,"",ROUND($F930*$G930,2))))</f>
        <v/>
      </c>
      <c r="I930" s="20"/>
      <c r="J930" s="22" t="str">
        <f t="shared" si="28"/>
        <v/>
      </c>
      <c r="K930" s="23" t="str">
        <f t="shared" si="29"/>
        <v/>
      </c>
    </row>
    <row r="931" spans="1:11" x14ac:dyDescent="0.3">
      <c r="A931" s="19"/>
      <c r="B931" s="15"/>
      <c r="C931" s="15"/>
      <c r="D931" s="15"/>
      <c r="E931" s="15"/>
      <c r="F931" s="20"/>
      <c r="G931" s="21"/>
      <c r="H931" s="22" t="str">
        <f>IF($F931="","",IF(OR($E931="",$E931=Settings!$B$4),$F931,IF(N($G931)=0,"",ROUND($F931*$G931,2))))</f>
        <v/>
      </c>
      <c r="I931" s="20"/>
      <c r="J931" s="22" t="str">
        <f t="shared" si="28"/>
        <v/>
      </c>
      <c r="K931" s="23" t="str">
        <f t="shared" si="29"/>
        <v/>
      </c>
    </row>
    <row r="932" spans="1:11" x14ac:dyDescent="0.3">
      <c r="A932" s="19"/>
      <c r="B932" s="15"/>
      <c r="C932" s="15"/>
      <c r="D932" s="15"/>
      <c r="E932" s="15"/>
      <c r="F932" s="20"/>
      <c r="G932" s="21"/>
      <c r="H932" s="22" t="str">
        <f>IF($F932="","",IF(OR($E932="",$E932=Settings!$B$4),$F932,IF(N($G932)=0,"",ROUND($F932*$G932,2))))</f>
        <v/>
      </c>
      <c r="I932" s="20"/>
      <c r="J932" s="22" t="str">
        <f t="shared" si="28"/>
        <v/>
      </c>
      <c r="K932" s="23" t="str">
        <f t="shared" si="29"/>
        <v/>
      </c>
    </row>
    <row r="933" spans="1:11" x14ac:dyDescent="0.3">
      <c r="A933" s="19"/>
      <c r="B933" s="15"/>
      <c r="C933" s="15"/>
      <c r="D933" s="15"/>
      <c r="E933" s="15"/>
      <c r="F933" s="20"/>
      <c r="G933" s="21"/>
      <c r="H933" s="22" t="str">
        <f>IF($F933="","",IF(OR($E933="",$E933=Settings!$B$4),$F933,IF(N($G933)=0,"",ROUND($F933*$G933,2))))</f>
        <v/>
      </c>
      <c r="I933" s="20"/>
      <c r="J933" s="22" t="str">
        <f t="shared" si="28"/>
        <v/>
      </c>
      <c r="K933" s="23" t="str">
        <f t="shared" si="29"/>
        <v/>
      </c>
    </row>
    <row r="934" spans="1:11" x14ac:dyDescent="0.3">
      <c r="A934" s="19"/>
      <c r="B934" s="15"/>
      <c r="C934" s="15"/>
      <c r="D934" s="15"/>
      <c r="E934" s="15"/>
      <c r="F934" s="20"/>
      <c r="G934" s="21"/>
      <c r="H934" s="22" t="str">
        <f>IF($F934="","",IF(OR($E934="",$E934=Settings!$B$4),$F934,IF(N($G934)=0,"",ROUND($F934*$G934,2))))</f>
        <v/>
      </c>
      <c r="I934" s="20"/>
      <c r="J934" s="22" t="str">
        <f t="shared" si="28"/>
        <v/>
      </c>
      <c r="K934" s="23" t="str">
        <f t="shared" si="29"/>
        <v/>
      </c>
    </row>
    <row r="935" spans="1:11" x14ac:dyDescent="0.3">
      <c r="A935" s="19"/>
      <c r="B935" s="15"/>
      <c r="C935" s="15"/>
      <c r="D935" s="15"/>
      <c r="E935" s="15"/>
      <c r="F935" s="20"/>
      <c r="G935" s="21"/>
      <c r="H935" s="22" t="str">
        <f>IF($F935="","",IF(OR($E935="",$E935=Settings!$B$4),$F935,IF(N($G935)=0,"",ROUND($F935*$G935,2))))</f>
        <v/>
      </c>
      <c r="I935" s="20"/>
      <c r="J935" s="22" t="str">
        <f t="shared" si="28"/>
        <v/>
      </c>
      <c r="K935" s="23" t="str">
        <f t="shared" si="29"/>
        <v/>
      </c>
    </row>
    <row r="936" spans="1:11" x14ac:dyDescent="0.3">
      <c r="A936" s="19"/>
      <c r="B936" s="15"/>
      <c r="C936" s="15"/>
      <c r="D936" s="15"/>
      <c r="E936" s="15"/>
      <c r="F936" s="20"/>
      <c r="G936" s="21"/>
      <c r="H936" s="22" t="str">
        <f>IF($F936="","",IF(OR($E936="",$E936=Settings!$B$4),$F936,IF(N($G936)=0,"",ROUND($F936*$G936,2))))</f>
        <v/>
      </c>
      <c r="I936" s="20"/>
      <c r="J936" s="22" t="str">
        <f t="shared" si="28"/>
        <v/>
      </c>
      <c r="K936" s="23" t="str">
        <f t="shared" si="29"/>
        <v/>
      </c>
    </row>
    <row r="937" spans="1:11" x14ac:dyDescent="0.3">
      <c r="A937" s="19"/>
      <c r="B937" s="15"/>
      <c r="C937" s="15"/>
      <c r="D937" s="15"/>
      <c r="E937" s="15"/>
      <c r="F937" s="20"/>
      <c r="G937" s="21"/>
      <c r="H937" s="22" t="str">
        <f>IF($F937="","",IF(OR($E937="",$E937=Settings!$B$4),$F937,IF(N($G937)=0,"",ROUND($F937*$G937,2))))</f>
        <v/>
      </c>
      <c r="I937" s="20"/>
      <c r="J937" s="22" t="str">
        <f t="shared" si="28"/>
        <v/>
      </c>
      <c r="K937" s="23" t="str">
        <f t="shared" si="29"/>
        <v/>
      </c>
    </row>
    <row r="938" spans="1:11" x14ac:dyDescent="0.3">
      <c r="A938" s="19"/>
      <c r="B938" s="15"/>
      <c r="C938" s="15"/>
      <c r="D938" s="15"/>
      <c r="E938" s="15"/>
      <c r="F938" s="20"/>
      <c r="G938" s="21"/>
      <c r="H938" s="22" t="str">
        <f>IF($F938="","",IF(OR($E938="",$E938=Settings!$B$4),$F938,IF(N($G938)=0,"",ROUND($F938*$G938,2))))</f>
        <v/>
      </c>
      <c r="I938" s="20"/>
      <c r="J938" s="22" t="str">
        <f t="shared" si="28"/>
        <v/>
      </c>
      <c r="K938" s="23" t="str">
        <f t="shared" si="29"/>
        <v/>
      </c>
    </row>
    <row r="939" spans="1:11" x14ac:dyDescent="0.3">
      <c r="A939" s="19"/>
      <c r="B939" s="15"/>
      <c r="C939" s="15"/>
      <c r="D939" s="15"/>
      <c r="E939" s="15"/>
      <c r="F939" s="20"/>
      <c r="G939" s="21"/>
      <c r="H939" s="22" t="str">
        <f>IF($F939="","",IF(OR($E939="",$E939=Settings!$B$4),$F939,IF(N($G939)=0,"",ROUND($F939*$G939,2))))</f>
        <v/>
      </c>
      <c r="I939" s="20"/>
      <c r="J939" s="22" t="str">
        <f t="shared" si="28"/>
        <v/>
      </c>
      <c r="K939" s="23" t="str">
        <f t="shared" si="29"/>
        <v/>
      </c>
    </row>
    <row r="940" spans="1:11" x14ac:dyDescent="0.3">
      <c r="A940" s="19"/>
      <c r="B940" s="15"/>
      <c r="C940" s="15"/>
      <c r="D940" s="15"/>
      <c r="E940" s="15"/>
      <c r="F940" s="20"/>
      <c r="G940" s="21"/>
      <c r="H940" s="22" t="str">
        <f>IF($F940="","",IF(OR($E940="",$E940=Settings!$B$4),$F940,IF(N($G940)=0,"",ROUND($F940*$G940,2))))</f>
        <v/>
      </c>
      <c r="I940" s="20"/>
      <c r="J940" s="22" t="str">
        <f t="shared" si="28"/>
        <v/>
      </c>
      <c r="K940" s="23" t="str">
        <f t="shared" si="29"/>
        <v/>
      </c>
    </row>
    <row r="941" spans="1:11" x14ac:dyDescent="0.3">
      <c r="A941" s="19"/>
      <c r="B941" s="15"/>
      <c r="C941" s="15"/>
      <c r="D941" s="15"/>
      <c r="E941" s="15"/>
      <c r="F941" s="20"/>
      <c r="G941" s="21"/>
      <c r="H941" s="22" t="str">
        <f>IF($F941="","",IF(OR($E941="",$E941=Settings!$B$4),$F941,IF(N($G941)=0,"",ROUND($F941*$G941,2))))</f>
        <v/>
      </c>
      <c r="I941" s="20"/>
      <c r="J941" s="22" t="str">
        <f t="shared" si="28"/>
        <v/>
      </c>
      <c r="K941" s="23" t="str">
        <f t="shared" si="29"/>
        <v/>
      </c>
    </row>
    <row r="942" spans="1:11" x14ac:dyDescent="0.3">
      <c r="A942" s="19"/>
      <c r="B942" s="15"/>
      <c r="C942" s="15"/>
      <c r="D942" s="15"/>
      <c r="E942" s="15"/>
      <c r="F942" s="20"/>
      <c r="G942" s="21"/>
      <c r="H942" s="22" t="str">
        <f>IF($F942="","",IF(OR($E942="",$E942=Settings!$B$4),$F942,IF(N($G942)=0,"",ROUND($F942*$G942,2))))</f>
        <v/>
      </c>
      <c r="I942" s="20"/>
      <c r="J942" s="22" t="str">
        <f t="shared" si="28"/>
        <v/>
      </c>
      <c r="K942" s="23" t="str">
        <f t="shared" si="29"/>
        <v/>
      </c>
    </row>
    <row r="943" spans="1:11" x14ac:dyDescent="0.3">
      <c r="A943" s="19"/>
      <c r="B943" s="15"/>
      <c r="C943" s="15"/>
      <c r="D943" s="15"/>
      <c r="E943" s="15"/>
      <c r="F943" s="20"/>
      <c r="G943" s="21"/>
      <c r="H943" s="22" t="str">
        <f>IF($F943="","",IF(OR($E943="",$E943=Settings!$B$4),$F943,IF(N($G943)=0,"",ROUND($F943*$G943,2))))</f>
        <v/>
      </c>
      <c r="I943" s="20"/>
      <c r="J943" s="22" t="str">
        <f t="shared" si="28"/>
        <v/>
      </c>
      <c r="K943" s="23" t="str">
        <f t="shared" si="29"/>
        <v/>
      </c>
    </row>
    <row r="944" spans="1:11" x14ac:dyDescent="0.3">
      <c r="A944" s="19"/>
      <c r="B944" s="15"/>
      <c r="C944" s="15"/>
      <c r="D944" s="15"/>
      <c r="E944" s="15"/>
      <c r="F944" s="20"/>
      <c r="G944" s="21"/>
      <c r="H944" s="22" t="str">
        <f>IF($F944="","",IF(OR($E944="",$E944=Settings!$B$4),$F944,IF(N($G944)=0,"",ROUND($F944*$G944,2))))</f>
        <v/>
      </c>
      <c r="I944" s="20"/>
      <c r="J944" s="22" t="str">
        <f t="shared" si="28"/>
        <v/>
      </c>
      <c r="K944" s="23" t="str">
        <f t="shared" si="29"/>
        <v/>
      </c>
    </row>
    <row r="945" spans="1:11" x14ac:dyDescent="0.3">
      <c r="A945" s="19"/>
      <c r="B945" s="15"/>
      <c r="C945" s="15"/>
      <c r="D945" s="15"/>
      <c r="E945" s="15"/>
      <c r="F945" s="20"/>
      <c r="G945" s="21"/>
      <c r="H945" s="22" t="str">
        <f>IF($F945="","",IF(OR($E945="",$E945=Settings!$B$4),$F945,IF(N($G945)=0,"",ROUND($F945*$G945,2))))</f>
        <v/>
      </c>
      <c r="I945" s="20"/>
      <c r="J945" s="22" t="str">
        <f t="shared" si="28"/>
        <v/>
      </c>
      <c r="K945" s="23" t="str">
        <f t="shared" si="29"/>
        <v/>
      </c>
    </row>
    <row r="946" spans="1:11" x14ac:dyDescent="0.3">
      <c r="A946" s="19"/>
      <c r="B946" s="15"/>
      <c r="C946" s="15"/>
      <c r="D946" s="15"/>
      <c r="E946" s="15"/>
      <c r="F946" s="20"/>
      <c r="G946" s="21"/>
      <c r="H946" s="22" t="str">
        <f>IF($F946="","",IF(OR($E946="",$E946=Settings!$B$4),$F946,IF(N($G946)=0,"",ROUND($F946*$G946,2))))</f>
        <v/>
      </c>
      <c r="I946" s="20"/>
      <c r="J946" s="22" t="str">
        <f t="shared" si="28"/>
        <v/>
      </c>
      <c r="K946" s="23" t="str">
        <f t="shared" si="29"/>
        <v/>
      </c>
    </row>
    <row r="947" spans="1:11" x14ac:dyDescent="0.3">
      <c r="A947" s="19"/>
      <c r="B947" s="15"/>
      <c r="C947" s="15"/>
      <c r="D947" s="15"/>
      <c r="E947" s="15"/>
      <c r="F947" s="20"/>
      <c r="G947" s="21"/>
      <c r="H947" s="22" t="str">
        <f>IF($F947="","",IF(OR($E947="",$E947=Settings!$B$4),$F947,IF(N($G947)=0,"",ROUND($F947*$G947,2))))</f>
        <v/>
      </c>
      <c r="I947" s="20"/>
      <c r="J947" s="22" t="str">
        <f t="shared" si="28"/>
        <v/>
      </c>
      <c r="K947" s="23" t="str">
        <f t="shared" si="29"/>
        <v/>
      </c>
    </row>
    <row r="948" spans="1:11" x14ac:dyDescent="0.3">
      <c r="A948" s="19"/>
      <c r="B948" s="15"/>
      <c r="C948" s="15"/>
      <c r="D948" s="15"/>
      <c r="E948" s="15"/>
      <c r="F948" s="20"/>
      <c r="G948" s="21"/>
      <c r="H948" s="22" t="str">
        <f>IF($F948="","",IF(OR($E948="",$E948=Settings!$B$4),$F948,IF(N($G948)=0,"",ROUND($F948*$G948,2))))</f>
        <v/>
      </c>
      <c r="I948" s="20"/>
      <c r="J948" s="22" t="str">
        <f t="shared" si="28"/>
        <v/>
      </c>
      <c r="K948" s="23" t="str">
        <f t="shared" si="29"/>
        <v/>
      </c>
    </row>
    <row r="949" spans="1:11" x14ac:dyDescent="0.3">
      <c r="A949" s="19"/>
      <c r="B949" s="15"/>
      <c r="C949" s="15"/>
      <c r="D949" s="15"/>
      <c r="E949" s="15"/>
      <c r="F949" s="20"/>
      <c r="G949" s="21"/>
      <c r="H949" s="22" t="str">
        <f>IF($F949="","",IF(OR($E949="",$E949=Settings!$B$4),$F949,IF(N($G949)=0,"",ROUND($F949*$G949,2))))</f>
        <v/>
      </c>
      <c r="I949" s="20"/>
      <c r="J949" s="22" t="str">
        <f t="shared" si="28"/>
        <v/>
      </c>
      <c r="K949" s="23" t="str">
        <f t="shared" si="29"/>
        <v/>
      </c>
    </row>
    <row r="950" spans="1:11" x14ac:dyDescent="0.3">
      <c r="A950" s="19"/>
      <c r="B950" s="15"/>
      <c r="C950" s="15"/>
      <c r="D950" s="15"/>
      <c r="E950" s="15"/>
      <c r="F950" s="20"/>
      <c r="G950" s="21"/>
      <c r="H950" s="22" t="str">
        <f>IF($F950="","",IF(OR($E950="",$E950=Settings!$B$4),$F950,IF(N($G950)=0,"",ROUND($F950*$G950,2))))</f>
        <v/>
      </c>
      <c r="I950" s="20"/>
      <c r="J950" s="22" t="str">
        <f t="shared" si="28"/>
        <v/>
      </c>
      <c r="K950" s="23" t="str">
        <f t="shared" si="29"/>
        <v/>
      </c>
    </row>
    <row r="951" spans="1:11" x14ac:dyDescent="0.3">
      <c r="A951" s="19"/>
      <c r="B951" s="15"/>
      <c r="C951" s="15"/>
      <c r="D951" s="15"/>
      <c r="E951" s="15"/>
      <c r="F951" s="20"/>
      <c r="G951" s="21"/>
      <c r="H951" s="22" t="str">
        <f>IF($F951="","",IF(OR($E951="",$E951=Settings!$B$4),$F951,IF(N($G951)=0,"",ROUND($F951*$G951,2))))</f>
        <v/>
      </c>
      <c r="I951" s="20"/>
      <c r="J951" s="22" t="str">
        <f t="shared" si="28"/>
        <v/>
      </c>
      <c r="K951" s="23" t="str">
        <f t="shared" si="29"/>
        <v/>
      </c>
    </row>
    <row r="952" spans="1:11" x14ac:dyDescent="0.3">
      <c r="A952" s="19"/>
      <c r="B952" s="15"/>
      <c r="C952" s="15"/>
      <c r="D952" s="15"/>
      <c r="E952" s="15"/>
      <c r="F952" s="20"/>
      <c r="G952" s="21"/>
      <c r="H952" s="22" t="str">
        <f>IF($F952="","",IF(OR($E952="",$E952=Settings!$B$4),$F952,IF(N($G952)=0,"",ROUND($F952*$G952,2))))</f>
        <v/>
      </c>
      <c r="I952" s="20"/>
      <c r="J952" s="22" t="str">
        <f t="shared" si="28"/>
        <v/>
      </c>
      <c r="K952" s="23" t="str">
        <f t="shared" si="29"/>
        <v/>
      </c>
    </row>
    <row r="953" spans="1:11" x14ac:dyDescent="0.3">
      <c r="A953" s="19"/>
      <c r="B953" s="15"/>
      <c r="C953" s="15"/>
      <c r="D953" s="15"/>
      <c r="E953" s="15"/>
      <c r="F953" s="20"/>
      <c r="G953" s="21"/>
      <c r="H953" s="22" t="str">
        <f>IF($F953="","",IF(OR($E953="",$E953=Settings!$B$4),$F953,IF(N($G953)=0,"",ROUND($F953*$G953,2))))</f>
        <v/>
      </c>
      <c r="I953" s="20"/>
      <c r="J953" s="22" t="str">
        <f t="shared" si="28"/>
        <v/>
      </c>
      <c r="K953" s="23" t="str">
        <f t="shared" si="29"/>
        <v/>
      </c>
    </row>
    <row r="954" spans="1:11" x14ac:dyDescent="0.3">
      <c r="A954" s="19"/>
      <c r="B954" s="15"/>
      <c r="C954" s="15"/>
      <c r="D954" s="15"/>
      <c r="E954" s="15"/>
      <c r="F954" s="20"/>
      <c r="G954" s="21"/>
      <c r="H954" s="22" t="str">
        <f>IF($F954="","",IF(OR($E954="",$E954=Settings!$B$4),$F954,IF(N($G954)=0,"",ROUND($F954*$G954,2))))</f>
        <v/>
      </c>
      <c r="I954" s="20"/>
      <c r="J954" s="22" t="str">
        <f t="shared" si="28"/>
        <v/>
      </c>
      <c r="K954" s="23" t="str">
        <f t="shared" si="29"/>
        <v/>
      </c>
    </row>
    <row r="955" spans="1:11" x14ac:dyDescent="0.3">
      <c r="A955" s="19"/>
      <c r="B955" s="15"/>
      <c r="C955" s="15"/>
      <c r="D955" s="15"/>
      <c r="E955" s="15"/>
      <c r="F955" s="20"/>
      <c r="G955" s="21"/>
      <c r="H955" s="22" t="str">
        <f>IF($F955="","",IF(OR($E955="",$E955=Settings!$B$4),$F955,IF(N($G955)=0,"",ROUND($F955*$G955,2))))</f>
        <v/>
      </c>
      <c r="I955" s="20"/>
      <c r="J955" s="22" t="str">
        <f t="shared" si="28"/>
        <v/>
      </c>
      <c r="K955" s="23" t="str">
        <f t="shared" si="29"/>
        <v/>
      </c>
    </row>
    <row r="956" spans="1:11" x14ac:dyDescent="0.3">
      <c r="A956" s="19"/>
      <c r="B956" s="15"/>
      <c r="C956" s="15"/>
      <c r="D956" s="15"/>
      <c r="E956" s="15"/>
      <c r="F956" s="20"/>
      <c r="G956" s="21"/>
      <c r="H956" s="22" t="str">
        <f>IF($F956="","",IF(OR($E956="",$E956=Settings!$B$4),$F956,IF(N($G956)=0,"",ROUND($F956*$G956,2))))</f>
        <v/>
      </c>
      <c r="I956" s="20"/>
      <c r="J956" s="22" t="str">
        <f t="shared" si="28"/>
        <v/>
      </c>
      <c r="K956" s="23" t="str">
        <f t="shared" si="29"/>
        <v/>
      </c>
    </row>
    <row r="957" spans="1:11" x14ac:dyDescent="0.3">
      <c r="A957" s="19"/>
      <c r="B957" s="15"/>
      <c r="C957" s="15"/>
      <c r="D957" s="15"/>
      <c r="E957" s="15"/>
      <c r="F957" s="20"/>
      <c r="G957" s="21"/>
      <c r="H957" s="22" t="str">
        <f>IF($F957="","",IF(OR($E957="",$E957=Settings!$B$4),$F957,IF(N($G957)=0,"",ROUND($F957*$G957,2))))</f>
        <v/>
      </c>
      <c r="I957" s="20"/>
      <c r="J957" s="22" t="str">
        <f t="shared" si="28"/>
        <v/>
      </c>
      <c r="K957" s="23" t="str">
        <f t="shared" si="29"/>
        <v/>
      </c>
    </row>
    <row r="958" spans="1:11" x14ac:dyDescent="0.3">
      <c r="A958" s="19"/>
      <c r="B958" s="15"/>
      <c r="C958" s="15"/>
      <c r="D958" s="15"/>
      <c r="E958" s="15"/>
      <c r="F958" s="20"/>
      <c r="G958" s="21"/>
      <c r="H958" s="22" t="str">
        <f>IF($F958="","",IF(OR($E958="",$E958=Settings!$B$4),$F958,IF(N($G958)=0,"",ROUND($F958*$G958,2))))</f>
        <v/>
      </c>
      <c r="I958" s="20"/>
      <c r="J958" s="22" t="str">
        <f t="shared" si="28"/>
        <v/>
      </c>
      <c r="K958" s="23" t="str">
        <f t="shared" si="29"/>
        <v/>
      </c>
    </row>
    <row r="959" spans="1:11" x14ac:dyDescent="0.3">
      <c r="A959" s="19"/>
      <c r="B959" s="15"/>
      <c r="C959" s="15"/>
      <c r="D959" s="15"/>
      <c r="E959" s="15"/>
      <c r="F959" s="20"/>
      <c r="G959" s="21"/>
      <c r="H959" s="22" t="str">
        <f>IF($F959="","",IF(OR($E959="",$E959=Settings!$B$4),$F959,IF(N($G959)=0,"",ROUND($F959*$G959,2))))</f>
        <v/>
      </c>
      <c r="I959" s="20"/>
      <c r="J959" s="22" t="str">
        <f t="shared" si="28"/>
        <v/>
      </c>
      <c r="K959" s="23" t="str">
        <f t="shared" si="29"/>
        <v/>
      </c>
    </row>
    <row r="960" spans="1:11" x14ac:dyDescent="0.3">
      <c r="A960" s="19"/>
      <c r="B960" s="15"/>
      <c r="C960" s="15"/>
      <c r="D960" s="15"/>
      <c r="E960" s="15"/>
      <c r="F960" s="20"/>
      <c r="G960" s="21"/>
      <c r="H960" s="22" t="str">
        <f>IF($F960="","",IF(OR($E960="",$E960=Settings!$B$4),$F960,IF(N($G960)=0,"",ROUND($F960*$G960,2))))</f>
        <v/>
      </c>
      <c r="I960" s="20"/>
      <c r="J960" s="22" t="str">
        <f t="shared" si="28"/>
        <v/>
      </c>
      <c r="K960" s="23" t="str">
        <f t="shared" si="29"/>
        <v/>
      </c>
    </row>
    <row r="961" spans="1:11" x14ac:dyDescent="0.3">
      <c r="A961" s="19"/>
      <c r="B961" s="15"/>
      <c r="C961" s="15"/>
      <c r="D961" s="15"/>
      <c r="E961" s="15"/>
      <c r="F961" s="20"/>
      <c r="G961" s="21"/>
      <c r="H961" s="22" t="str">
        <f>IF($F961="","",IF(OR($E961="",$E961=Settings!$B$4),$F961,IF(N($G961)=0,"",ROUND($F961*$G961,2))))</f>
        <v/>
      </c>
      <c r="I961" s="20"/>
      <c r="J961" s="22" t="str">
        <f t="shared" si="28"/>
        <v/>
      </c>
      <c r="K961" s="23" t="str">
        <f t="shared" si="29"/>
        <v/>
      </c>
    </row>
    <row r="962" spans="1:11" x14ac:dyDescent="0.3">
      <c r="A962" s="19"/>
      <c r="B962" s="15"/>
      <c r="C962" s="15"/>
      <c r="D962" s="15"/>
      <c r="E962" s="15"/>
      <c r="F962" s="20"/>
      <c r="G962" s="21"/>
      <c r="H962" s="22" t="str">
        <f>IF($F962="","",IF(OR($E962="",$E962=Settings!$B$4),$F962,IF(N($G962)=0,"",ROUND($F962*$G962,2))))</f>
        <v/>
      </c>
      <c r="I962" s="20"/>
      <c r="J962" s="22" t="str">
        <f t="shared" si="28"/>
        <v/>
      </c>
      <c r="K962" s="23" t="str">
        <f t="shared" si="29"/>
        <v/>
      </c>
    </row>
    <row r="963" spans="1:11" x14ac:dyDescent="0.3">
      <c r="A963" s="19"/>
      <c r="B963" s="15"/>
      <c r="C963" s="15"/>
      <c r="D963" s="15"/>
      <c r="E963" s="15"/>
      <c r="F963" s="20"/>
      <c r="G963" s="21"/>
      <c r="H963" s="22" t="str">
        <f>IF($F963="","",IF(OR($E963="",$E963=Settings!$B$4),$F963,IF(N($G963)=0,"",ROUND($F963*$G963,2))))</f>
        <v/>
      </c>
      <c r="I963" s="20"/>
      <c r="J963" s="22" t="str">
        <f t="shared" si="28"/>
        <v/>
      </c>
      <c r="K963" s="23" t="str">
        <f t="shared" si="29"/>
        <v/>
      </c>
    </row>
    <row r="964" spans="1:11" x14ac:dyDescent="0.3">
      <c r="A964" s="19"/>
      <c r="B964" s="15"/>
      <c r="C964" s="15"/>
      <c r="D964" s="15"/>
      <c r="E964" s="15"/>
      <c r="F964" s="20"/>
      <c r="G964" s="21"/>
      <c r="H964" s="22" t="str">
        <f>IF($F964="","",IF(OR($E964="",$E964=Settings!$B$4),$F964,IF(N($G964)=0,"",ROUND($F964*$G964,2))))</f>
        <v/>
      </c>
      <c r="I964" s="20"/>
      <c r="J964" s="22" t="str">
        <f t="shared" ref="J964:J1003" si="30">IF($H964="","",ROUND($H964-N($I964),2))</f>
        <v/>
      </c>
      <c r="K964" s="23" t="str">
        <f t="shared" ref="K964:K1003" si="31">IF(ISNUMBER($A964),DATE(YEAR($A964),MONTH($A964),1),"")</f>
        <v/>
      </c>
    </row>
    <row r="965" spans="1:11" x14ac:dyDescent="0.3">
      <c r="A965" s="19"/>
      <c r="B965" s="15"/>
      <c r="C965" s="15"/>
      <c r="D965" s="15"/>
      <c r="E965" s="15"/>
      <c r="F965" s="20"/>
      <c r="G965" s="21"/>
      <c r="H965" s="22" t="str">
        <f>IF($F965="","",IF(OR($E965="",$E965=Settings!$B$4),$F965,IF(N($G965)=0,"",ROUND($F965*$G965,2))))</f>
        <v/>
      </c>
      <c r="I965" s="20"/>
      <c r="J965" s="22" t="str">
        <f t="shared" si="30"/>
        <v/>
      </c>
      <c r="K965" s="23" t="str">
        <f t="shared" si="31"/>
        <v/>
      </c>
    </row>
    <row r="966" spans="1:11" x14ac:dyDescent="0.3">
      <c r="A966" s="19"/>
      <c r="B966" s="15"/>
      <c r="C966" s="15"/>
      <c r="D966" s="15"/>
      <c r="E966" s="15"/>
      <c r="F966" s="20"/>
      <c r="G966" s="21"/>
      <c r="H966" s="22" t="str">
        <f>IF($F966="","",IF(OR($E966="",$E966=Settings!$B$4),$F966,IF(N($G966)=0,"",ROUND($F966*$G966,2))))</f>
        <v/>
      </c>
      <c r="I966" s="20"/>
      <c r="J966" s="22" t="str">
        <f t="shared" si="30"/>
        <v/>
      </c>
      <c r="K966" s="23" t="str">
        <f t="shared" si="31"/>
        <v/>
      </c>
    </row>
    <row r="967" spans="1:11" x14ac:dyDescent="0.3">
      <c r="A967" s="19"/>
      <c r="B967" s="15"/>
      <c r="C967" s="15"/>
      <c r="D967" s="15"/>
      <c r="E967" s="15"/>
      <c r="F967" s="20"/>
      <c r="G967" s="21"/>
      <c r="H967" s="22" t="str">
        <f>IF($F967="","",IF(OR($E967="",$E967=Settings!$B$4),$F967,IF(N($G967)=0,"",ROUND($F967*$G967,2))))</f>
        <v/>
      </c>
      <c r="I967" s="20"/>
      <c r="J967" s="22" t="str">
        <f t="shared" si="30"/>
        <v/>
      </c>
      <c r="K967" s="23" t="str">
        <f t="shared" si="31"/>
        <v/>
      </c>
    </row>
    <row r="968" spans="1:11" x14ac:dyDescent="0.3">
      <c r="A968" s="19"/>
      <c r="B968" s="15"/>
      <c r="C968" s="15"/>
      <c r="D968" s="15"/>
      <c r="E968" s="15"/>
      <c r="F968" s="20"/>
      <c r="G968" s="21"/>
      <c r="H968" s="22" t="str">
        <f>IF($F968="","",IF(OR($E968="",$E968=Settings!$B$4),$F968,IF(N($G968)=0,"",ROUND($F968*$G968,2))))</f>
        <v/>
      </c>
      <c r="I968" s="20"/>
      <c r="J968" s="22" t="str">
        <f t="shared" si="30"/>
        <v/>
      </c>
      <c r="K968" s="23" t="str">
        <f t="shared" si="31"/>
        <v/>
      </c>
    </row>
    <row r="969" spans="1:11" x14ac:dyDescent="0.3">
      <c r="A969" s="19"/>
      <c r="B969" s="15"/>
      <c r="C969" s="15"/>
      <c r="D969" s="15"/>
      <c r="E969" s="15"/>
      <c r="F969" s="20"/>
      <c r="G969" s="21"/>
      <c r="H969" s="22" t="str">
        <f>IF($F969="","",IF(OR($E969="",$E969=Settings!$B$4),$F969,IF(N($G969)=0,"",ROUND($F969*$G969,2))))</f>
        <v/>
      </c>
      <c r="I969" s="20"/>
      <c r="J969" s="22" t="str">
        <f t="shared" si="30"/>
        <v/>
      </c>
      <c r="K969" s="23" t="str">
        <f t="shared" si="31"/>
        <v/>
      </c>
    </row>
    <row r="970" spans="1:11" x14ac:dyDescent="0.3">
      <c r="A970" s="19"/>
      <c r="B970" s="15"/>
      <c r="C970" s="15"/>
      <c r="D970" s="15"/>
      <c r="E970" s="15"/>
      <c r="F970" s="20"/>
      <c r="G970" s="21"/>
      <c r="H970" s="22" t="str">
        <f>IF($F970="","",IF(OR($E970="",$E970=Settings!$B$4),$F970,IF(N($G970)=0,"",ROUND($F970*$G970,2))))</f>
        <v/>
      </c>
      <c r="I970" s="20"/>
      <c r="J970" s="22" t="str">
        <f t="shared" si="30"/>
        <v/>
      </c>
      <c r="K970" s="23" t="str">
        <f t="shared" si="31"/>
        <v/>
      </c>
    </row>
    <row r="971" spans="1:11" x14ac:dyDescent="0.3">
      <c r="A971" s="19"/>
      <c r="B971" s="15"/>
      <c r="C971" s="15"/>
      <c r="D971" s="15"/>
      <c r="E971" s="15"/>
      <c r="F971" s="20"/>
      <c r="G971" s="21"/>
      <c r="H971" s="22" t="str">
        <f>IF($F971="","",IF(OR($E971="",$E971=Settings!$B$4),$F971,IF(N($G971)=0,"",ROUND($F971*$G971,2))))</f>
        <v/>
      </c>
      <c r="I971" s="20"/>
      <c r="J971" s="22" t="str">
        <f t="shared" si="30"/>
        <v/>
      </c>
      <c r="K971" s="23" t="str">
        <f t="shared" si="31"/>
        <v/>
      </c>
    </row>
    <row r="972" spans="1:11" x14ac:dyDescent="0.3">
      <c r="A972" s="19"/>
      <c r="B972" s="15"/>
      <c r="C972" s="15"/>
      <c r="D972" s="15"/>
      <c r="E972" s="15"/>
      <c r="F972" s="20"/>
      <c r="G972" s="21"/>
      <c r="H972" s="22" t="str">
        <f>IF($F972="","",IF(OR($E972="",$E972=Settings!$B$4),$F972,IF(N($G972)=0,"",ROUND($F972*$G972,2))))</f>
        <v/>
      </c>
      <c r="I972" s="20"/>
      <c r="J972" s="22" t="str">
        <f t="shared" si="30"/>
        <v/>
      </c>
      <c r="K972" s="23" t="str">
        <f t="shared" si="31"/>
        <v/>
      </c>
    </row>
    <row r="973" spans="1:11" x14ac:dyDescent="0.3">
      <c r="A973" s="19"/>
      <c r="B973" s="15"/>
      <c r="C973" s="15"/>
      <c r="D973" s="15"/>
      <c r="E973" s="15"/>
      <c r="F973" s="20"/>
      <c r="G973" s="21"/>
      <c r="H973" s="22" t="str">
        <f>IF($F973="","",IF(OR($E973="",$E973=Settings!$B$4),$F973,IF(N($G973)=0,"",ROUND($F973*$G973,2))))</f>
        <v/>
      </c>
      <c r="I973" s="20"/>
      <c r="J973" s="22" t="str">
        <f t="shared" si="30"/>
        <v/>
      </c>
      <c r="K973" s="23" t="str">
        <f t="shared" si="31"/>
        <v/>
      </c>
    </row>
    <row r="974" spans="1:11" x14ac:dyDescent="0.3">
      <c r="A974" s="19"/>
      <c r="B974" s="15"/>
      <c r="C974" s="15"/>
      <c r="D974" s="15"/>
      <c r="E974" s="15"/>
      <c r="F974" s="20"/>
      <c r="G974" s="21"/>
      <c r="H974" s="22" t="str">
        <f>IF($F974="","",IF(OR($E974="",$E974=Settings!$B$4),$F974,IF(N($G974)=0,"",ROUND($F974*$G974,2))))</f>
        <v/>
      </c>
      <c r="I974" s="20"/>
      <c r="J974" s="22" t="str">
        <f t="shared" si="30"/>
        <v/>
      </c>
      <c r="K974" s="23" t="str">
        <f t="shared" si="31"/>
        <v/>
      </c>
    </row>
    <row r="975" spans="1:11" x14ac:dyDescent="0.3">
      <c r="A975" s="19"/>
      <c r="B975" s="15"/>
      <c r="C975" s="15"/>
      <c r="D975" s="15"/>
      <c r="E975" s="15"/>
      <c r="F975" s="20"/>
      <c r="G975" s="21"/>
      <c r="H975" s="22" t="str">
        <f>IF($F975="","",IF(OR($E975="",$E975=Settings!$B$4),$F975,IF(N($G975)=0,"",ROUND($F975*$G975,2))))</f>
        <v/>
      </c>
      <c r="I975" s="20"/>
      <c r="J975" s="22" t="str">
        <f t="shared" si="30"/>
        <v/>
      </c>
      <c r="K975" s="23" t="str">
        <f t="shared" si="31"/>
        <v/>
      </c>
    </row>
    <row r="976" spans="1:11" x14ac:dyDescent="0.3">
      <c r="A976" s="19"/>
      <c r="B976" s="15"/>
      <c r="C976" s="15"/>
      <c r="D976" s="15"/>
      <c r="E976" s="15"/>
      <c r="F976" s="20"/>
      <c r="G976" s="21"/>
      <c r="H976" s="22" t="str">
        <f>IF($F976="","",IF(OR($E976="",$E976=Settings!$B$4),$F976,IF(N($G976)=0,"",ROUND($F976*$G976,2))))</f>
        <v/>
      </c>
      <c r="I976" s="20"/>
      <c r="J976" s="22" t="str">
        <f t="shared" si="30"/>
        <v/>
      </c>
      <c r="K976" s="23" t="str">
        <f t="shared" si="31"/>
        <v/>
      </c>
    </row>
    <row r="977" spans="1:11" x14ac:dyDescent="0.3">
      <c r="A977" s="19"/>
      <c r="B977" s="15"/>
      <c r="C977" s="15"/>
      <c r="D977" s="15"/>
      <c r="E977" s="15"/>
      <c r="F977" s="20"/>
      <c r="G977" s="21"/>
      <c r="H977" s="22" t="str">
        <f>IF($F977="","",IF(OR($E977="",$E977=Settings!$B$4),$F977,IF(N($G977)=0,"",ROUND($F977*$G977,2))))</f>
        <v/>
      </c>
      <c r="I977" s="20"/>
      <c r="J977" s="22" t="str">
        <f t="shared" si="30"/>
        <v/>
      </c>
      <c r="K977" s="23" t="str">
        <f t="shared" si="31"/>
        <v/>
      </c>
    </row>
    <row r="978" spans="1:11" x14ac:dyDescent="0.3">
      <c r="A978" s="19"/>
      <c r="B978" s="15"/>
      <c r="C978" s="15"/>
      <c r="D978" s="15"/>
      <c r="E978" s="15"/>
      <c r="F978" s="20"/>
      <c r="G978" s="21"/>
      <c r="H978" s="22" t="str">
        <f>IF($F978="","",IF(OR($E978="",$E978=Settings!$B$4),$F978,IF(N($G978)=0,"",ROUND($F978*$G978,2))))</f>
        <v/>
      </c>
      <c r="I978" s="20"/>
      <c r="J978" s="22" t="str">
        <f t="shared" si="30"/>
        <v/>
      </c>
      <c r="K978" s="23" t="str">
        <f t="shared" si="31"/>
        <v/>
      </c>
    </row>
    <row r="979" spans="1:11" x14ac:dyDescent="0.3">
      <c r="A979" s="19"/>
      <c r="B979" s="15"/>
      <c r="C979" s="15"/>
      <c r="D979" s="15"/>
      <c r="E979" s="15"/>
      <c r="F979" s="20"/>
      <c r="G979" s="21"/>
      <c r="H979" s="22" t="str">
        <f>IF($F979="","",IF(OR($E979="",$E979=Settings!$B$4),$F979,IF(N($G979)=0,"",ROUND($F979*$G979,2))))</f>
        <v/>
      </c>
      <c r="I979" s="20"/>
      <c r="J979" s="22" t="str">
        <f t="shared" si="30"/>
        <v/>
      </c>
      <c r="K979" s="23" t="str">
        <f t="shared" si="31"/>
        <v/>
      </c>
    </row>
    <row r="980" spans="1:11" x14ac:dyDescent="0.3">
      <c r="A980" s="19"/>
      <c r="B980" s="15"/>
      <c r="C980" s="15"/>
      <c r="D980" s="15"/>
      <c r="E980" s="15"/>
      <c r="F980" s="20"/>
      <c r="G980" s="21"/>
      <c r="H980" s="22" t="str">
        <f>IF($F980="","",IF(OR($E980="",$E980=Settings!$B$4),$F980,IF(N($G980)=0,"",ROUND($F980*$G980,2))))</f>
        <v/>
      </c>
      <c r="I980" s="20"/>
      <c r="J980" s="22" t="str">
        <f t="shared" si="30"/>
        <v/>
      </c>
      <c r="K980" s="23" t="str">
        <f t="shared" si="31"/>
        <v/>
      </c>
    </row>
    <row r="981" spans="1:11" x14ac:dyDescent="0.3">
      <c r="A981" s="19"/>
      <c r="B981" s="15"/>
      <c r="C981" s="15"/>
      <c r="D981" s="15"/>
      <c r="E981" s="15"/>
      <c r="F981" s="20"/>
      <c r="G981" s="21"/>
      <c r="H981" s="22" t="str">
        <f>IF($F981="","",IF(OR($E981="",$E981=Settings!$B$4),$F981,IF(N($G981)=0,"",ROUND($F981*$G981,2))))</f>
        <v/>
      </c>
      <c r="I981" s="20"/>
      <c r="J981" s="22" t="str">
        <f t="shared" si="30"/>
        <v/>
      </c>
      <c r="K981" s="23" t="str">
        <f t="shared" si="31"/>
        <v/>
      </c>
    </row>
    <row r="982" spans="1:11" x14ac:dyDescent="0.3">
      <c r="A982" s="19"/>
      <c r="B982" s="15"/>
      <c r="C982" s="15"/>
      <c r="D982" s="15"/>
      <c r="E982" s="15"/>
      <c r="F982" s="20"/>
      <c r="G982" s="21"/>
      <c r="H982" s="22" t="str">
        <f>IF($F982="","",IF(OR($E982="",$E982=Settings!$B$4),$F982,IF(N($G982)=0,"",ROUND($F982*$G982,2))))</f>
        <v/>
      </c>
      <c r="I982" s="20"/>
      <c r="J982" s="22" t="str">
        <f t="shared" si="30"/>
        <v/>
      </c>
      <c r="K982" s="23" t="str">
        <f t="shared" si="31"/>
        <v/>
      </c>
    </row>
    <row r="983" spans="1:11" x14ac:dyDescent="0.3">
      <c r="A983" s="19"/>
      <c r="B983" s="15"/>
      <c r="C983" s="15"/>
      <c r="D983" s="15"/>
      <c r="E983" s="15"/>
      <c r="F983" s="20"/>
      <c r="G983" s="21"/>
      <c r="H983" s="22" t="str">
        <f>IF($F983="","",IF(OR($E983="",$E983=Settings!$B$4),$F983,IF(N($G983)=0,"",ROUND($F983*$G983,2))))</f>
        <v/>
      </c>
      <c r="I983" s="20"/>
      <c r="J983" s="22" t="str">
        <f t="shared" si="30"/>
        <v/>
      </c>
      <c r="K983" s="23" t="str">
        <f t="shared" si="31"/>
        <v/>
      </c>
    </row>
    <row r="984" spans="1:11" x14ac:dyDescent="0.3">
      <c r="A984" s="19"/>
      <c r="B984" s="15"/>
      <c r="C984" s="15"/>
      <c r="D984" s="15"/>
      <c r="E984" s="15"/>
      <c r="F984" s="20"/>
      <c r="G984" s="21"/>
      <c r="H984" s="22" t="str">
        <f>IF($F984="","",IF(OR($E984="",$E984=Settings!$B$4),$F984,IF(N($G984)=0,"",ROUND($F984*$G984,2))))</f>
        <v/>
      </c>
      <c r="I984" s="20"/>
      <c r="J984" s="22" t="str">
        <f t="shared" si="30"/>
        <v/>
      </c>
      <c r="K984" s="23" t="str">
        <f t="shared" si="31"/>
        <v/>
      </c>
    </row>
    <row r="985" spans="1:11" x14ac:dyDescent="0.3">
      <c r="A985" s="19"/>
      <c r="B985" s="15"/>
      <c r="C985" s="15"/>
      <c r="D985" s="15"/>
      <c r="E985" s="15"/>
      <c r="F985" s="20"/>
      <c r="G985" s="21"/>
      <c r="H985" s="22" t="str">
        <f>IF($F985="","",IF(OR($E985="",$E985=Settings!$B$4),$F985,IF(N($G985)=0,"",ROUND($F985*$G985,2))))</f>
        <v/>
      </c>
      <c r="I985" s="20"/>
      <c r="J985" s="22" t="str">
        <f t="shared" si="30"/>
        <v/>
      </c>
      <c r="K985" s="23" t="str">
        <f t="shared" si="31"/>
        <v/>
      </c>
    </row>
    <row r="986" spans="1:11" x14ac:dyDescent="0.3">
      <c r="A986" s="19"/>
      <c r="B986" s="15"/>
      <c r="C986" s="15"/>
      <c r="D986" s="15"/>
      <c r="E986" s="15"/>
      <c r="F986" s="20"/>
      <c r="G986" s="21"/>
      <c r="H986" s="22" t="str">
        <f>IF($F986="","",IF(OR($E986="",$E986=Settings!$B$4),$F986,IF(N($G986)=0,"",ROUND($F986*$G986,2))))</f>
        <v/>
      </c>
      <c r="I986" s="20"/>
      <c r="J986" s="22" t="str">
        <f t="shared" si="30"/>
        <v/>
      </c>
      <c r="K986" s="23" t="str">
        <f t="shared" si="31"/>
        <v/>
      </c>
    </row>
    <row r="987" spans="1:11" x14ac:dyDescent="0.3">
      <c r="A987" s="19"/>
      <c r="B987" s="15"/>
      <c r="C987" s="15"/>
      <c r="D987" s="15"/>
      <c r="E987" s="15"/>
      <c r="F987" s="20"/>
      <c r="G987" s="21"/>
      <c r="H987" s="22" t="str">
        <f>IF($F987="","",IF(OR($E987="",$E987=Settings!$B$4),$F987,IF(N($G987)=0,"",ROUND($F987*$G987,2))))</f>
        <v/>
      </c>
      <c r="I987" s="20"/>
      <c r="J987" s="22" t="str">
        <f t="shared" si="30"/>
        <v/>
      </c>
      <c r="K987" s="23" t="str">
        <f t="shared" si="31"/>
        <v/>
      </c>
    </row>
    <row r="988" spans="1:11" x14ac:dyDescent="0.3">
      <c r="A988" s="19"/>
      <c r="B988" s="15"/>
      <c r="C988" s="15"/>
      <c r="D988" s="15"/>
      <c r="E988" s="15"/>
      <c r="F988" s="20"/>
      <c r="G988" s="21"/>
      <c r="H988" s="22" t="str">
        <f>IF($F988="","",IF(OR($E988="",$E988=Settings!$B$4),$F988,IF(N($G988)=0,"",ROUND($F988*$G988,2))))</f>
        <v/>
      </c>
      <c r="I988" s="20"/>
      <c r="J988" s="22" t="str">
        <f t="shared" si="30"/>
        <v/>
      </c>
      <c r="K988" s="23" t="str">
        <f t="shared" si="31"/>
        <v/>
      </c>
    </row>
    <row r="989" spans="1:11" x14ac:dyDescent="0.3">
      <c r="A989" s="19"/>
      <c r="B989" s="15"/>
      <c r="C989" s="15"/>
      <c r="D989" s="15"/>
      <c r="E989" s="15"/>
      <c r="F989" s="20"/>
      <c r="G989" s="21"/>
      <c r="H989" s="22" t="str">
        <f>IF($F989="","",IF(OR($E989="",$E989=Settings!$B$4),$F989,IF(N($G989)=0,"",ROUND($F989*$G989,2))))</f>
        <v/>
      </c>
      <c r="I989" s="20"/>
      <c r="J989" s="22" t="str">
        <f t="shared" si="30"/>
        <v/>
      </c>
      <c r="K989" s="23" t="str">
        <f t="shared" si="31"/>
        <v/>
      </c>
    </row>
    <row r="990" spans="1:11" x14ac:dyDescent="0.3">
      <c r="A990" s="19"/>
      <c r="B990" s="15"/>
      <c r="C990" s="15"/>
      <c r="D990" s="15"/>
      <c r="E990" s="15"/>
      <c r="F990" s="20"/>
      <c r="G990" s="21"/>
      <c r="H990" s="22" t="str">
        <f>IF($F990="","",IF(OR($E990="",$E990=Settings!$B$4),$F990,IF(N($G990)=0,"",ROUND($F990*$G990,2))))</f>
        <v/>
      </c>
      <c r="I990" s="20"/>
      <c r="J990" s="22" t="str">
        <f t="shared" si="30"/>
        <v/>
      </c>
      <c r="K990" s="23" t="str">
        <f t="shared" si="31"/>
        <v/>
      </c>
    </row>
    <row r="991" spans="1:11" x14ac:dyDescent="0.3">
      <c r="A991" s="19"/>
      <c r="B991" s="15"/>
      <c r="C991" s="15"/>
      <c r="D991" s="15"/>
      <c r="E991" s="15"/>
      <c r="F991" s="20"/>
      <c r="G991" s="21"/>
      <c r="H991" s="22" t="str">
        <f>IF($F991="","",IF(OR($E991="",$E991=Settings!$B$4),$F991,IF(N($G991)=0,"",ROUND($F991*$G991,2))))</f>
        <v/>
      </c>
      <c r="I991" s="20"/>
      <c r="J991" s="22" t="str">
        <f t="shared" si="30"/>
        <v/>
      </c>
      <c r="K991" s="23" t="str">
        <f t="shared" si="31"/>
        <v/>
      </c>
    </row>
    <row r="992" spans="1:11" x14ac:dyDescent="0.3">
      <c r="A992" s="19"/>
      <c r="B992" s="15"/>
      <c r="C992" s="15"/>
      <c r="D992" s="15"/>
      <c r="E992" s="15"/>
      <c r="F992" s="20"/>
      <c r="G992" s="21"/>
      <c r="H992" s="22" t="str">
        <f>IF($F992="","",IF(OR($E992="",$E992=Settings!$B$4),$F992,IF(N($G992)=0,"",ROUND($F992*$G992,2))))</f>
        <v/>
      </c>
      <c r="I992" s="20"/>
      <c r="J992" s="22" t="str">
        <f t="shared" si="30"/>
        <v/>
      </c>
      <c r="K992" s="23" t="str">
        <f t="shared" si="31"/>
        <v/>
      </c>
    </row>
    <row r="993" spans="1:11" x14ac:dyDescent="0.3">
      <c r="A993" s="19"/>
      <c r="B993" s="15"/>
      <c r="C993" s="15"/>
      <c r="D993" s="15"/>
      <c r="E993" s="15"/>
      <c r="F993" s="20"/>
      <c r="G993" s="21"/>
      <c r="H993" s="22" t="str">
        <f>IF($F993="","",IF(OR($E993="",$E993=Settings!$B$4),$F993,IF(N($G993)=0,"",ROUND($F993*$G993,2))))</f>
        <v/>
      </c>
      <c r="I993" s="20"/>
      <c r="J993" s="22" t="str">
        <f t="shared" si="30"/>
        <v/>
      </c>
      <c r="K993" s="23" t="str">
        <f t="shared" si="31"/>
        <v/>
      </c>
    </row>
    <row r="994" spans="1:11" x14ac:dyDescent="0.3">
      <c r="A994" s="19"/>
      <c r="B994" s="15"/>
      <c r="C994" s="15"/>
      <c r="D994" s="15"/>
      <c r="E994" s="15"/>
      <c r="F994" s="20"/>
      <c r="G994" s="21"/>
      <c r="H994" s="22" t="str">
        <f>IF($F994="","",IF(OR($E994="",$E994=Settings!$B$4),$F994,IF(N($G994)=0,"",ROUND($F994*$G994,2))))</f>
        <v/>
      </c>
      <c r="I994" s="20"/>
      <c r="J994" s="22" t="str">
        <f t="shared" si="30"/>
        <v/>
      </c>
      <c r="K994" s="23" t="str">
        <f t="shared" si="31"/>
        <v/>
      </c>
    </row>
    <row r="995" spans="1:11" x14ac:dyDescent="0.3">
      <c r="A995" s="19"/>
      <c r="B995" s="15"/>
      <c r="C995" s="15"/>
      <c r="D995" s="15"/>
      <c r="E995" s="15"/>
      <c r="F995" s="20"/>
      <c r="G995" s="21"/>
      <c r="H995" s="22" t="str">
        <f>IF($F995="","",IF(OR($E995="",$E995=Settings!$B$4),$F995,IF(N($G995)=0,"",ROUND($F995*$G995,2))))</f>
        <v/>
      </c>
      <c r="I995" s="20"/>
      <c r="J995" s="22" t="str">
        <f t="shared" si="30"/>
        <v/>
      </c>
      <c r="K995" s="23" t="str">
        <f t="shared" si="31"/>
        <v/>
      </c>
    </row>
    <row r="996" spans="1:11" x14ac:dyDescent="0.3">
      <c r="A996" s="19"/>
      <c r="B996" s="15"/>
      <c r="C996" s="15"/>
      <c r="D996" s="15"/>
      <c r="E996" s="15"/>
      <c r="F996" s="20"/>
      <c r="G996" s="21"/>
      <c r="H996" s="22" t="str">
        <f>IF($F996="","",IF(OR($E996="",$E996=Settings!$B$4),$F996,IF(N($G996)=0,"",ROUND($F996*$G996,2))))</f>
        <v/>
      </c>
      <c r="I996" s="20"/>
      <c r="J996" s="22" t="str">
        <f t="shared" si="30"/>
        <v/>
      </c>
      <c r="K996" s="23" t="str">
        <f t="shared" si="31"/>
        <v/>
      </c>
    </row>
    <row r="997" spans="1:11" x14ac:dyDescent="0.3">
      <c r="A997" s="19"/>
      <c r="B997" s="15"/>
      <c r="C997" s="15"/>
      <c r="D997" s="15"/>
      <c r="E997" s="15"/>
      <c r="F997" s="20"/>
      <c r="G997" s="21"/>
      <c r="H997" s="22" t="str">
        <f>IF($F997="","",IF(OR($E997="",$E997=Settings!$B$4),$F997,IF(N($G997)=0,"",ROUND($F997*$G997,2))))</f>
        <v/>
      </c>
      <c r="I997" s="20"/>
      <c r="J997" s="22" t="str">
        <f t="shared" si="30"/>
        <v/>
      </c>
      <c r="K997" s="23" t="str">
        <f t="shared" si="31"/>
        <v/>
      </c>
    </row>
    <row r="998" spans="1:11" x14ac:dyDescent="0.3">
      <c r="A998" s="19"/>
      <c r="B998" s="15"/>
      <c r="C998" s="15"/>
      <c r="D998" s="15"/>
      <c r="E998" s="15"/>
      <c r="F998" s="20"/>
      <c r="G998" s="21"/>
      <c r="H998" s="22" t="str">
        <f>IF($F998="","",IF(OR($E998="",$E998=Settings!$B$4),$F998,IF(N($G998)=0,"",ROUND($F998*$G998,2))))</f>
        <v/>
      </c>
      <c r="I998" s="20"/>
      <c r="J998" s="22" t="str">
        <f t="shared" si="30"/>
        <v/>
      </c>
      <c r="K998" s="23" t="str">
        <f t="shared" si="31"/>
        <v/>
      </c>
    </row>
    <row r="999" spans="1:11" x14ac:dyDescent="0.3">
      <c r="A999" s="19"/>
      <c r="B999" s="15"/>
      <c r="C999" s="15"/>
      <c r="D999" s="15"/>
      <c r="E999" s="15"/>
      <c r="F999" s="20"/>
      <c r="G999" s="21"/>
      <c r="H999" s="22" t="str">
        <f>IF($F999="","",IF(OR($E999="",$E999=Settings!$B$4),$F999,IF(N($G999)=0,"",ROUND($F999*$G999,2))))</f>
        <v/>
      </c>
      <c r="I999" s="20"/>
      <c r="J999" s="22" t="str">
        <f t="shared" si="30"/>
        <v/>
      </c>
      <c r="K999" s="23" t="str">
        <f t="shared" si="31"/>
        <v/>
      </c>
    </row>
    <row r="1000" spans="1:11" x14ac:dyDescent="0.3">
      <c r="A1000" s="19"/>
      <c r="B1000" s="15"/>
      <c r="C1000" s="15"/>
      <c r="D1000" s="15"/>
      <c r="E1000" s="15"/>
      <c r="F1000" s="20"/>
      <c r="G1000" s="21"/>
      <c r="H1000" s="22" t="str">
        <f>IF($F1000="","",IF(OR($E1000="",$E1000=Settings!$B$4),$F1000,IF(N($G1000)=0,"",ROUND($F1000*$G1000,2))))</f>
        <v/>
      </c>
      <c r="I1000" s="20"/>
      <c r="J1000" s="22" t="str">
        <f t="shared" si="30"/>
        <v/>
      </c>
      <c r="K1000" s="23" t="str">
        <f t="shared" si="31"/>
        <v/>
      </c>
    </row>
    <row r="1001" spans="1:11" x14ac:dyDescent="0.3">
      <c r="A1001" s="19"/>
      <c r="B1001" s="15"/>
      <c r="C1001" s="15"/>
      <c r="D1001" s="15"/>
      <c r="E1001" s="15"/>
      <c r="F1001" s="20"/>
      <c r="G1001" s="21"/>
      <c r="H1001" s="22" t="str">
        <f>IF($F1001="","",IF(OR($E1001="",$E1001=Settings!$B$4),$F1001,IF(N($G1001)=0,"",ROUND($F1001*$G1001,2))))</f>
        <v/>
      </c>
      <c r="I1001" s="20"/>
      <c r="J1001" s="22" t="str">
        <f t="shared" si="30"/>
        <v/>
      </c>
      <c r="K1001" s="23" t="str">
        <f t="shared" si="31"/>
        <v/>
      </c>
    </row>
    <row r="1002" spans="1:11" x14ac:dyDescent="0.3">
      <c r="A1002" s="19"/>
      <c r="B1002" s="15"/>
      <c r="C1002" s="15"/>
      <c r="D1002" s="15"/>
      <c r="E1002" s="15"/>
      <c r="F1002" s="20"/>
      <c r="G1002" s="21"/>
      <c r="H1002" s="22" t="str">
        <f>IF($F1002="","",IF(OR($E1002="",$E1002=Settings!$B$4),$F1002,IF(N($G1002)=0,"",ROUND($F1002*$G1002,2))))</f>
        <v/>
      </c>
      <c r="I1002" s="20"/>
      <c r="J1002" s="22" t="str">
        <f t="shared" si="30"/>
        <v/>
      </c>
      <c r="K1002" s="23" t="str">
        <f t="shared" si="31"/>
        <v/>
      </c>
    </row>
    <row r="1003" spans="1:11" x14ac:dyDescent="0.3">
      <c r="A1003" s="19"/>
      <c r="B1003" s="15"/>
      <c r="C1003" s="15"/>
      <c r="D1003" s="15"/>
      <c r="E1003" s="15"/>
      <c r="F1003" s="20"/>
      <c r="G1003" s="21"/>
      <c r="H1003" s="22" t="str">
        <f>IF($F1003="","",IF(OR($E1003="",$E1003=Settings!$B$4),$F1003,IF(N($G1003)=0,"",ROUND($F1003*$G1003,2))))</f>
        <v/>
      </c>
      <c r="I1003" s="20"/>
      <c r="J1003" s="22" t="str">
        <f t="shared" si="30"/>
        <v/>
      </c>
      <c r="K1003" s="23" t="str">
        <f t="shared" si="31"/>
        <v/>
      </c>
    </row>
  </sheetData>
  <conditionalFormatting sqref="A4:A1003">
    <cfRule type="expression" dxfId="10" priority="2">
      <formula>DateStyle="DD-MM-YYYY"</formula>
    </cfRule>
    <cfRule type="expression" dxfId="9" priority="3">
      <formula>DateStyle="MM/DD/YYYY"</formula>
    </cfRule>
    <cfRule type="expression" dxfId="8" priority="4">
      <formula>DateStyle="YYYY-MM-DD"</formula>
    </cfRule>
    <cfRule type="expression" dxfId="7" priority="5">
      <formula>DateStyle="DD MMM YYYY"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78C0D931-6437-407d-A8EE-F0AAD7539E65}">
      <x14:conditionalFormattings>
        <x14:conditionalFormatting xmlns:xm="http://schemas.microsoft.com/office/excel/2006/main">
          <x14:cfRule type="expression" priority="1" id="{00000000-000E-0000-0200-000001000000}">
            <xm:f>AND($F4&lt;&gt;"",$E4&lt;&gt;"",$E4&lt;&gt;Settings!$B$4,N($G4)=0)</xm:f>
            <x14:dxf>
              <fill>
                <patternFill patternType="solid">
                  <fgColor rgb="FFFECACA"/>
                </patternFill>
              </fill>
            </x14:dxf>
          </x14:cfRule>
          <xm:sqref>G4:G1003</xm:sqref>
        </x14:conditionalFormatting>
      </x14:conditionalFormattings>
    </ext>
    <ext xmlns:x14="http://schemas.microsoft.com/office/spreadsheetml/2009/9/main" uri="{CCE6A557-97BC-4b89-ADB6-D9C93CAAB3DF}">
      <x14:dataValidations xmlns:xm="http://schemas.microsoft.com/office/excel/2006/main" count="1">
        <x14:dataValidation type="list" allowBlank="1" xr:uid="{00000000-0002-0000-0200-000000000000}">
          <x14:formula1>
            <xm:f>Lists!$A$1:$A$33</xm:f>
          </x14:formula1>
          <xm:sqref>E4:E1003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F766E"/>
    <pageSetUpPr fitToPage="1"/>
  </sheetPr>
  <dimension ref="A1:H10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12" customWidth="1"/>
    <col min="2" max="2" width="26" customWidth="1"/>
    <col min="3" max="3" width="22" customWidth="1"/>
    <col min="4" max="4" width="30" customWidth="1"/>
    <col min="5" max="5" width="13" customWidth="1"/>
    <col min="6" max="6" width="11" customWidth="1"/>
    <col min="7" max="7" width="14" customWidth="1"/>
    <col min="8" max="8" width="10" customWidth="1"/>
  </cols>
  <sheetData>
    <row r="1" spans="1:8" ht="25.95" customHeight="1" x14ac:dyDescent="0.4">
      <c r="A1" s="1" t="s">
        <v>84</v>
      </c>
    </row>
    <row r="2" spans="1:8" x14ac:dyDescent="0.3">
      <c r="A2" s="2" t="s">
        <v>85</v>
      </c>
    </row>
    <row r="3" spans="1:8" ht="31.95" customHeight="1" x14ac:dyDescent="0.3">
      <c r="A3" s="12" t="s">
        <v>86</v>
      </c>
      <c r="B3" s="12" t="s">
        <v>87</v>
      </c>
      <c r="C3" s="12" t="s">
        <v>88</v>
      </c>
      <c r="D3" s="12" t="s">
        <v>58</v>
      </c>
      <c r="E3" s="12" t="str">
        <f>"Amount ("&amp;Settings!$B$4&amp;")"</f>
        <v>Amount (USD)</v>
      </c>
      <c r="F3" s="12" t="s">
        <v>89</v>
      </c>
      <c r="G3" s="12" t="str">
        <f>"Allowable amount ("&amp;Settings!$B$4&amp;")"</f>
        <v>Allowable amount (USD)</v>
      </c>
      <c r="H3" s="12" t="s">
        <v>62</v>
      </c>
    </row>
    <row r="4" spans="1:8" x14ac:dyDescent="0.3">
      <c r="A4" s="19">
        <v>46025</v>
      </c>
      <c r="B4" s="15" t="s">
        <v>28</v>
      </c>
      <c r="C4" s="15" t="s">
        <v>90</v>
      </c>
      <c r="D4" s="15" t="s">
        <v>91</v>
      </c>
      <c r="E4" s="20">
        <v>660</v>
      </c>
      <c r="F4" s="24"/>
      <c r="G4" s="22">
        <f t="shared" ref="G4:G67" si="0">IF($E4="","",ROUND($E4*IF($F4="",1,N($F4)),2))</f>
        <v>660</v>
      </c>
      <c r="H4" s="23">
        <f t="shared" ref="H4:H67" si="1">IF(ISNUMBER($A4),DATE(YEAR($A4),MONTH($A4),1),"")</f>
        <v>46023</v>
      </c>
    </row>
    <row r="5" spans="1:8" x14ac:dyDescent="0.3">
      <c r="A5" s="19">
        <v>46037</v>
      </c>
      <c r="B5" s="15" t="s">
        <v>34</v>
      </c>
      <c r="C5" s="15" t="s">
        <v>92</v>
      </c>
      <c r="D5" s="15" t="s">
        <v>93</v>
      </c>
      <c r="E5" s="20">
        <v>50</v>
      </c>
      <c r="F5" s="24">
        <v>0.6</v>
      </c>
      <c r="G5" s="22">
        <f t="shared" si="0"/>
        <v>30</v>
      </c>
      <c r="H5" s="23">
        <f t="shared" si="1"/>
        <v>46023</v>
      </c>
    </row>
    <row r="6" spans="1:8" x14ac:dyDescent="0.3">
      <c r="A6" s="19">
        <v>46055</v>
      </c>
      <c r="B6" s="15" t="s">
        <v>32</v>
      </c>
      <c r="C6" s="15" t="s">
        <v>94</v>
      </c>
      <c r="D6" s="15" t="s">
        <v>95</v>
      </c>
      <c r="E6" s="20">
        <v>280</v>
      </c>
      <c r="F6" s="24"/>
      <c r="G6" s="22">
        <f t="shared" si="0"/>
        <v>280</v>
      </c>
      <c r="H6" s="23">
        <f t="shared" si="1"/>
        <v>46054</v>
      </c>
    </row>
    <row r="7" spans="1:8" x14ac:dyDescent="0.3">
      <c r="A7" s="19">
        <v>46073</v>
      </c>
      <c r="B7" s="15" t="s">
        <v>47</v>
      </c>
      <c r="C7" s="15" t="s">
        <v>96</v>
      </c>
      <c r="D7" s="15" t="s">
        <v>97</v>
      </c>
      <c r="E7" s="20">
        <v>18</v>
      </c>
      <c r="F7" s="24"/>
      <c r="G7" s="22">
        <f t="shared" si="0"/>
        <v>18</v>
      </c>
      <c r="H7" s="23">
        <f t="shared" si="1"/>
        <v>46054</v>
      </c>
    </row>
    <row r="8" spans="1:8" x14ac:dyDescent="0.3">
      <c r="A8" s="19">
        <v>46086</v>
      </c>
      <c r="B8" s="15" t="s">
        <v>41</v>
      </c>
      <c r="C8" s="15" t="s">
        <v>98</v>
      </c>
      <c r="D8" s="15" t="s">
        <v>99</v>
      </c>
      <c r="E8" s="20">
        <v>190</v>
      </c>
      <c r="F8" s="24"/>
      <c r="G8" s="22">
        <f t="shared" si="0"/>
        <v>190</v>
      </c>
      <c r="H8" s="23">
        <f t="shared" si="1"/>
        <v>46082</v>
      </c>
    </row>
    <row r="9" spans="1:8" x14ac:dyDescent="0.3">
      <c r="A9" s="19">
        <v>46103</v>
      </c>
      <c r="B9" s="15" t="s">
        <v>45</v>
      </c>
      <c r="C9" s="15" t="s">
        <v>100</v>
      </c>
      <c r="D9" s="15" t="s">
        <v>101</v>
      </c>
      <c r="E9" s="20">
        <v>120</v>
      </c>
      <c r="F9" s="24"/>
      <c r="G9" s="22">
        <f t="shared" si="0"/>
        <v>120</v>
      </c>
      <c r="H9" s="23">
        <f t="shared" si="1"/>
        <v>46082</v>
      </c>
    </row>
    <row r="10" spans="1:8" x14ac:dyDescent="0.3">
      <c r="A10" s="19"/>
      <c r="B10" s="15"/>
      <c r="C10" s="15"/>
      <c r="D10" s="15"/>
      <c r="E10" s="20"/>
      <c r="F10" s="24"/>
      <c r="G10" s="22" t="str">
        <f t="shared" si="0"/>
        <v/>
      </c>
      <c r="H10" s="23" t="str">
        <f t="shared" si="1"/>
        <v/>
      </c>
    </row>
    <row r="11" spans="1:8" x14ac:dyDescent="0.3">
      <c r="A11" s="19"/>
      <c r="B11" s="15"/>
      <c r="C11" s="15"/>
      <c r="D11" s="15"/>
      <c r="E11" s="20"/>
      <c r="F11" s="24"/>
      <c r="G11" s="22" t="str">
        <f t="shared" si="0"/>
        <v/>
      </c>
      <c r="H11" s="23" t="str">
        <f t="shared" si="1"/>
        <v/>
      </c>
    </row>
    <row r="12" spans="1:8" x14ac:dyDescent="0.3">
      <c r="A12" s="19"/>
      <c r="B12" s="15"/>
      <c r="C12" s="15"/>
      <c r="D12" s="15"/>
      <c r="E12" s="20"/>
      <c r="F12" s="24"/>
      <c r="G12" s="22" t="str">
        <f t="shared" si="0"/>
        <v/>
      </c>
      <c r="H12" s="23" t="str">
        <f t="shared" si="1"/>
        <v/>
      </c>
    </row>
    <row r="13" spans="1:8" x14ac:dyDescent="0.3">
      <c r="A13" s="19"/>
      <c r="B13" s="15"/>
      <c r="C13" s="15"/>
      <c r="D13" s="15"/>
      <c r="E13" s="20"/>
      <c r="F13" s="24"/>
      <c r="G13" s="22" t="str">
        <f t="shared" si="0"/>
        <v/>
      </c>
      <c r="H13" s="23" t="str">
        <f t="shared" si="1"/>
        <v/>
      </c>
    </row>
    <row r="14" spans="1:8" x14ac:dyDescent="0.3">
      <c r="A14" s="19"/>
      <c r="B14" s="15"/>
      <c r="C14" s="15"/>
      <c r="D14" s="15"/>
      <c r="E14" s="20"/>
      <c r="F14" s="24"/>
      <c r="G14" s="22" t="str">
        <f t="shared" si="0"/>
        <v/>
      </c>
      <c r="H14" s="23" t="str">
        <f t="shared" si="1"/>
        <v/>
      </c>
    </row>
    <row r="15" spans="1:8" x14ac:dyDescent="0.3">
      <c r="A15" s="19"/>
      <c r="B15" s="15"/>
      <c r="C15" s="15"/>
      <c r="D15" s="15"/>
      <c r="E15" s="20"/>
      <c r="F15" s="24"/>
      <c r="G15" s="22" t="str">
        <f t="shared" si="0"/>
        <v/>
      </c>
      <c r="H15" s="23" t="str">
        <f t="shared" si="1"/>
        <v/>
      </c>
    </row>
    <row r="16" spans="1:8" x14ac:dyDescent="0.3">
      <c r="A16" s="19"/>
      <c r="B16" s="15"/>
      <c r="C16" s="15"/>
      <c r="D16" s="15"/>
      <c r="E16" s="20"/>
      <c r="F16" s="24"/>
      <c r="G16" s="22" t="str">
        <f t="shared" si="0"/>
        <v/>
      </c>
      <c r="H16" s="23" t="str">
        <f t="shared" si="1"/>
        <v/>
      </c>
    </row>
    <row r="17" spans="1:8" x14ac:dyDescent="0.3">
      <c r="A17" s="19"/>
      <c r="B17" s="15"/>
      <c r="C17" s="15"/>
      <c r="D17" s="15"/>
      <c r="E17" s="20"/>
      <c r="F17" s="24"/>
      <c r="G17" s="22" t="str">
        <f t="shared" si="0"/>
        <v/>
      </c>
      <c r="H17" s="23" t="str">
        <f t="shared" si="1"/>
        <v/>
      </c>
    </row>
    <row r="18" spans="1:8" x14ac:dyDescent="0.3">
      <c r="A18" s="19"/>
      <c r="B18" s="15"/>
      <c r="C18" s="15"/>
      <c r="D18" s="15"/>
      <c r="E18" s="20"/>
      <c r="F18" s="24"/>
      <c r="G18" s="22" t="str">
        <f t="shared" si="0"/>
        <v/>
      </c>
      <c r="H18" s="23" t="str">
        <f t="shared" si="1"/>
        <v/>
      </c>
    </row>
    <row r="19" spans="1:8" x14ac:dyDescent="0.3">
      <c r="A19" s="19"/>
      <c r="B19" s="15"/>
      <c r="C19" s="15"/>
      <c r="D19" s="15"/>
      <c r="E19" s="20"/>
      <c r="F19" s="24"/>
      <c r="G19" s="22" t="str">
        <f t="shared" si="0"/>
        <v/>
      </c>
      <c r="H19" s="23" t="str">
        <f t="shared" si="1"/>
        <v/>
      </c>
    </row>
    <row r="20" spans="1:8" x14ac:dyDescent="0.3">
      <c r="A20" s="19"/>
      <c r="B20" s="15"/>
      <c r="C20" s="15"/>
      <c r="D20" s="15"/>
      <c r="E20" s="20"/>
      <c r="F20" s="24"/>
      <c r="G20" s="22" t="str">
        <f t="shared" si="0"/>
        <v/>
      </c>
      <c r="H20" s="23" t="str">
        <f t="shared" si="1"/>
        <v/>
      </c>
    </row>
    <row r="21" spans="1:8" x14ac:dyDescent="0.3">
      <c r="A21" s="19"/>
      <c r="B21" s="15"/>
      <c r="C21" s="15"/>
      <c r="D21" s="15"/>
      <c r="E21" s="20"/>
      <c r="F21" s="24"/>
      <c r="G21" s="22" t="str">
        <f t="shared" si="0"/>
        <v/>
      </c>
      <c r="H21" s="23" t="str">
        <f t="shared" si="1"/>
        <v/>
      </c>
    </row>
    <row r="22" spans="1:8" x14ac:dyDescent="0.3">
      <c r="A22" s="19"/>
      <c r="B22" s="15"/>
      <c r="C22" s="15"/>
      <c r="D22" s="15"/>
      <c r="E22" s="20"/>
      <c r="F22" s="24"/>
      <c r="G22" s="22" t="str">
        <f t="shared" si="0"/>
        <v/>
      </c>
      <c r="H22" s="23" t="str">
        <f t="shared" si="1"/>
        <v/>
      </c>
    </row>
    <row r="23" spans="1:8" x14ac:dyDescent="0.3">
      <c r="A23" s="19"/>
      <c r="B23" s="15"/>
      <c r="C23" s="15"/>
      <c r="D23" s="15"/>
      <c r="E23" s="20"/>
      <c r="F23" s="24"/>
      <c r="G23" s="22" t="str">
        <f t="shared" si="0"/>
        <v/>
      </c>
      <c r="H23" s="23" t="str">
        <f t="shared" si="1"/>
        <v/>
      </c>
    </row>
    <row r="24" spans="1:8" x14ac:dyDescent="0.3">
      <c r="A24" s="19"/>
      <c r="B24" s="15"/>
      <c r="C24" s="15"/>
      <c r="D24" s="15"/>
      <c r="E24" s="20"/>
      <c r="F24" s="24"/>
      <c r="G24" s="22" t="str">
        <f t="shared" si="0"/>
        <v/>
      </c>
      <c r="H24" s="23" t="str">
        <f t="shared" si="1"/>
        <v/>
      </c>
    </row>
    <row r="25" spans="1:8" x14ac:dyDescent="0.3">
      <c r="A25" s="19"/>
      <c r="B25" s="15"/>
      <c r="C25" s="15"/>
      <c r="D25" s="15"/>
      <c r="E25" s="20"/>
      <c r="F25" s="24"/>
      <c r="G25" s="22" t="str">
        <f t="shared" si="0"/>
        <v/>
      </c>
      <c r="H25" s="23" t="str">
        <f t="shared" si="1"/>
        <v/>
      </c>
    </row>
    <row r="26" spans="1:8" x14ac:dyDescent="0.3">
      <c r="A26" s="19"/>
      <c r="B26" s="15"/>
      <c r="C26" s="15"/>
      <c r="D26" s="15"/>
      <c r="E26" s="20"/>
      <c r="F26" s="24"/>
      <c r="G26" s="22" t="str">
        <f t="shared" si="0"/>
        <v/>
      </c>
      <c r="H26" s="23" t="str">
        <f t="shared" si="1"/>
        <v/>
      </c>
    </row>
    <row r="27" spans="1:8" x14ac:dyDescent="0.3">
      <c r="A27" s="19"/>
      <c r="B27" s="15"/>
      <c r="C27" s="15"/>
      <c r="D27" s="15"/>
      <c r="E27" s="20"/>
      <c r="F27" s="24"/>
      <c r="G27" s="22" t="str">
        <f t="shared" si="0"/>
        <v/>
      </c>
      <c r="H27" s="23" t="str">
        <f t="shared" si="1"/>
        <v/>
      </c>
    </row>
    <row r="28" spans="1:8" x14ac:dyDescent="0.3">
      <c r="A28" s="19"/>
      <c r="B28" s="15"/>
      <c r="C28" s="15"/>
      <c r="D28" s="15"/>
      <c r="E28" s="20"/>
      <c r="F28" s="24"/>
      <c r="G28" s="22" t="str">
        <f t="shared" si="0"/>
        <v/>
      </c>
      <c r="H28" s="23" t="str">
        <f t="shared" si="1"/>
        <v/>
      </c>
    </row>
    <row r="29" spans="1:8" x14ac:dyDescent="0.3">
      <c r="A29" s="19"/>
      <c r="B29" s="15"/>
      <c r="C29" s="15"/>
      <c r="D29" s="15"/>
      <c r="E29" s="20"/>
      <c r="F29" s="24"/>
      <c r="G29" s="22" t="str">
        <f t="shared" si="0"/>
        <v/>
      </c>
      <c r="H29" s="23" t="str">
        <f t="shared" si="1"/>
        <v/>
      </c>
    </row>
    <row r="30" spans="1:8" x14ac:dyDescent="0.3">
      <c r="A30" s="19"/>
      <c r="B30" s="15"/>
      <c r="C30" s="15"/>
      <c r="D30" s="15"/>
      <c r="E30" s="20"/>
      <c r="F30" s="24"/>
      <c r="G30" s="22" t="str">
        <f t="shared" si="0"/>
        <v/>
      </c>
      <c r="H30" s="23" t="str">
        <f t="shared" si="1"/>
        <v/>
      </c>
    </row>
    <row r="31" spans="1:8" x14ac:dyDescent="0.3">
      <c r="A31" s="19"/>
      <c r="B31" s="15"/>
      <c r="C31" s="15"/>
      <c r="D31" s="15"/>
      <c r="E31" s="20"/>
      <c r="F31" s="24"/>
      <c r="G31" s="22" t="str">
        <f t="shared" si="0"/>
        <v/>
      </c>
      <c r="H31" s="23" t="str">
        <f t="shared" si="1"/>
        <v/>
      </c>
    </row>
    <row r="32" spans="1:8" x14ac:dyDescent="0.3">
      <c r="A32" s="19"/>
      <c r="B32" s="15"/>
      <c r="C32" s="15"/>
      <c r="D32" s="15"/>
      <c r="E32" s="20"/>
      <c r="F32" s="24"/>
      <c r="G32" s="22" t="str">
        <f t="shared" si="0"/>
        <v/>
      </c>
      <c r="H32" s="23" t="str">
        <f t="shared" si="1"/>
        <v/>
      </c>
    </row>
    <row r="33" spans="1:8" x14ac:dyDescent="0.3">
      <c r="A33" s="19"/>
      <c r="B33" s="15"/>
      <c r="C33" s="15"/>
      <c r="D33" s="15"/>
      <c r="E33" s="20"/>
      <c r="F33" s="24"/>
      <c r="G33" s="22" t="str">
        <f t="shared" si="0"/>
        <v/>
      </c>
      <c r="H33" s="23" t="str">
        <f t="shared" si="1"/>
        <v/>
      </c>
    </row>
    <row r="34" spans="1:8" x14ac:dyDescent="0.3">
      <c r="A34" s="19"/>
      <c r="B34" s="15"/>
      <c r="C34" s="15"/>
      <c r="D34" s="15"/>
      <c r="E34" s="20"/>
      <c r="F34" s="24"/>
      <c r="G34" s="22" t="str">
        <f t="shared" si="0"/>
        <v/>
      </c>
      <c r="H34" s="23" t="str">
        <f t="shared" si="1"/>
        <v/>
      </c>
    </row>
    <row r="35" spans="1:8" x14ac:dyDescent="0.3">
      <c r="A35" s="19"/>
      <c r="B35" s="15"/>
      <c r="C35" s="15"/>
      <c r="D35" s="15"/>
      <c r="E35" s="20"/>
      <c r="F35" s="24"/>
      <c r="G35" s="22" t="str">
        <f t="shared" si="0"/>
        <v/>
      </c>
      <c r="H35" s="23" t="str">
        <f t="shared" si="1"/>
        <v/>
      </c>
    </row>
    <row r="36" spans="1:8" x14ac:dyDescent="0.3">
      <c r="A36" s="19"/>
      <c r="B36" s="15"/>
      <c r="C36" s="15"/>
      <c r="D36" s="15"/>
      <c r="E36" s="20"/>
      <c r="F36" s="24"/>
      <c r="G36" s="22" t="str">
        <f t="shared" si="0"/>
        <v/>
      </c>
      <c r="H36" s="23" t="str">
        <f t="shared" si="1"/>
        <v/>
      </c>
    </row>
    <row r="37" spans="1:8" x14ac:dyDescent="0.3">
      <c r="A37" s="19"/>
      <c r="B37" s="15"/>
      <c r="C37" s="15"/>
      <c r="D37" s="15"/>
      <c r="E37" s="20"/>
      <c r="F37" s="24"/>
      <c r="G37" s="22" t="str">
        <f t="shared" si="0"/>
        <v/>
      </c>
      <c r="H37" s="23" t="str">
        <f t="shared" si="1"/>
        <v/>
      </c>
    </row>
    <row r="38" spans="1:8" x14ac:dyDescent="0.3">
      <c r="A38" s="19"/>
      <c r="B38" s="15"/>
      <c r="C38" s="15"/>
      <c r="D38" s="15"/>
      <c r="E38" s="20"/>
      <c r="F38" s="24"/>
      <c r="G38" s="22" t="str">
        <f t="shared" si="0"/>
        <v/>
      </c>
      <c r="H38" s="23" t="str">
        <f t="shared" si="1"/>
        <v/>
      </c>
    </row>
    <row r="39" spans="1:8" x14ac:dyDescent="0.3">
      <c r="A39" s="19"/>
      <c r="B39" s="15"/>
      <c r="C39" s="15"/>
      <c r="D39" s="15"/>
      <c r="E39" s="20"/>
      <c r="F39" s="24"/>
      <c r="G39" s="22" t="str">
        <f t="shared" si="0"/>
        <v/>
      </c>
      <c r="H39" s="23" t="str">
        <f t="shared" si="1"/>
        <v/>
      </c>
    </row>
    <row r="40" spans="1:8" x14ac:dyDescent="0.3">
      <c r="A40" s="19"/>
      <c r="B40" s="15"/>
      <c r="C40" s="15"/>
      <c r="D40" s="15"/>
      <c r="E40" s="20"/>
      <c r="F40" s="24"/>
      <c r="G40" s="22" t="str">
        <f t="shared" si="0"/>
        <v/>
      </c>
      <c r="H40" s="23" t="str">
        <f t="shared" si="1"/>
        <v/>
      </c>
    </row>
    <row r="41" spans="1:8" x14ac:dyDescent="0.3">
      <c r="A41" s="19"/>
      <c r="B41" s="15"/>
      <c r="C41" s="15"/>
      <c r="D41" s="15"/>
      <c r="E41" s="20"/>
      <c r="F41" s="24"/>
      <c r="G41" s="22" t="str">
        <f t="shared" si="0"/>
        <v/>
      </c>
      <c r="H41" s="23" t="str">
        <f t="shared" si="1"/>
        <v/>
      </c>
    </row>
    <row r="42" spans="1:8" x14ac:dyDescent="0.3">
      <c r="A42" s="19"/>
      <c r="B42" s="15"/>
      <c r="C42" s="15"/>
      <c r="D42" s="15"/>
      <c r="E42" s="20"/>
      <c r="F42" s="24"/>
      <c r="G42" s="22" t="str">
        <f t="shared" si="0"/>
        <v/>
      </c>
      <c r="H42" s="23" t="str">
        <f t="shared" si="1"/>
        <v/>
      </c>
    </row>
    <row r="43" spans="1:8" x14ac:dyDescent="0.3">
      <c r="A43" s="19"/>
      <c r="B43" s="15"/>
      <c r="C43" s="15"/>
      <c r="D43" s="15"/>
      <c r="E43" s="20"/>
      <c r="F43" s="24"/>
      <c r="G43" s="22" t="str">
        <f t="shared" si="0"/>
        <v/>
      </c>
      <c r="H43" s="23" t="str">
        <f t="shared" si="1"/>
        <v/>
      </c>
    </row>
    <row r="44" spans="1:8" x14ac:dyDescent="0.3">
      <c r="A44" s="19"/>
      <c r="B44" s="15"/>
      <c r="C44" s="15"/>
      <c r="D44" s="15"/>
      <c r="E44" s="20"/>
      <c r="F44" s="24"/>
      <c r="G44" s="22" t="str">
        <f t="shared" si="0"/>
        <v/>
      </c>
      <c r="H44" s="23" t="str">
        <f t="shared" si="1"/>
        <v/>
      </c>
    </row>
    <row r="45" spans="1:8" x14ac:dyDescent="0.3">
      <c r="A45" s="19"/>
      <c r="B45" s="15"/>
      <c r="C45" s="15"/>
      <c r="D45" s="15"/>
      <c r="E45" s="20"/>
      <c r="F45" s="24"/>
      <c r="G45" s="22" t="str">
        <f t="shared" si="0"/>
        <v/>
      </c>
      <c r="H45" s="23" t="str">
        <f t="shared" si="1"/>
        <v/>
      </c>
    </row>
    <row r="46" spans="1:8" x14ac:dyDescent="0.3">
      <c r="A46" s="19"/>
      <c r="B46" s="15"/>
      <c r="C46" s="15"/>
      <c r="D46" s="15"/>
      <c r="E46" s="20"/>
      <c r="F46" s="24"/>
      <c r="G46" s="22" t="str">
        <f t="shared" si="0"/>
        <v/>
      </c>
      <c r="H46" s="23" t="str">
        <f t="shared" si="1"/>
        <v/>
      </c>
    </row>
    <row r="47" spans="1:8" x14ac:dyDescent="0.3">
      <c r="A47" s="19"/>
      <c r="B47" s="15"/>
      <c r="C47" s="15"/>
      <c r="D47" s="15"/>
      <c r="E47" s="20"/>
      <c r="F47" s="24"/>
      <c r="G47" s="22" t="str">
        <f t="shared" si="0"/>
        <v/>
      </c>
      <c r="H47" s="23" t="str">
        <f t="shared" si="1"/>
        <v/>
      </c>
    </row>
    <row r="48" spans="1:8" x14ac:dyDescent="0.3">
      <c r="A48" s="19"/>
      <c r="B48" s="15"/>
      <c r="C48" s="15"/>
      <c r="D48" s="15"/>
      <c r="E48" s="20"/>
      <c r="F48" s="24"/>
      <c r="G48" s="22" t="str">
        <f t="shared" si="0"/>
        <v/>
      </c>
      <c r="H48" s="23" t="str">
        <f t="shared" si="1"/>
        <v/>
      </c>
    </row>
    <row r="49" spans="1:8" x14ac:dyDescent="0.3">
      <c r="A49" s="19"/>
      <c r="B49" s="15"/>
      <c r="C49" s="15"/>
      <c r="D49" s="15"/>
      <c r="E49" s="20"/>
      <c r="F49" s="24"/>
      <c r="G49" s="22" t="str">
        <f t="shared" si="0"/>
        <v/>
      </c>
      <c r="H49" s="23" t="str">
        <f t="shared" si="1"/>
        <v/>
      </c>
    </row>
    <row r="50" spans="1:8" x14ac:dyDescent="0.3">
      <c r="A50" s="19"/>
      <c r="B50" s="15"/>
      <c r="C50" s="15"/>
      <c r="D50" s="15"/>
      <c r="E50" s="20"/>
      <c r="F50" s="24"/>
      <c r="G50" s="22" t="str">
        <f t="shared" si="0"/>
        <v/>
      </c>
      <c r="H50" s="23" t="str">
        <f t="shared" si="1"/>
        <v/>
      </c>
    </row>
    <row r="51" spans="1:8" x14ac:dyDescent="0.3">
      <c r="A51" s="19"/>
      <c r="B51" s="15"/>
      <c r="C51" s="15"/>
      <c r="D51" s="15"/>
      <c r="E51" s="20"/>
      <c r="F51" s="24"/>
      <c r="G51" s="22" t="str">
        <f t="shared" si="0"/>
        <v/>
      </c>
      <c r="H51" s="23" t="str">
        <f t="shared" si="1"/>
        <v/>
      </c>
    </row>
    <row r="52" spans="1:8" x14ac:dyDescent="0.3">
      <c r="A52" s="19"/>
      <c r="B52" s="15"/>
      <c r="C52" s="15"/>
      <c r="D52" s="15"/>
      <c r="E52" s="20"/>
      <c r="F52" s="24"/>
      <c r="G52" s="22" t="str">
        <f t="shared" si="0"/>
        <v/>
      </c>
      <c r="H52" s="23" t="str">
        <f t="shared" si="1"/>
        <v/>
      </c>
    </row>
    <row r="53" spans="1:8" x14ac:dyDescent="0.3">
      <c r="A53" s="19"/>
      <c r="B53" s="15"/>
      <c r="C53" s="15"/>
      <c r="D53" s="15"/>
      <c r="E53" s="20"/>
      <c r="F53" s="24"/>
      <c r="G53" s="22" t="str">
        <f t="shared" si="0"/>
        <v/>
      </c>
      <c r="H53" s="23" t="str">
        <f t="shared" si="1"/>
        <v/>
      </c>
    </row>
    <row r="54" spans="1:8" x14ac:dyDescent="0.3">
      <c r="A54" s="19"/>
      <c r="B54" s="15"/>
      <c r="C54" s="15"/>
      <c r="D54" s="15"/>
      <c r="E54" s="20"/>
      <c r="F54" s="24"/>
      <c r="G54" s="22" t="str">
        <f t="shared" si="0"/>
        <v/>
      </c>
      <c r="H54" s="23" t="str">
        <f t="shared" si="1"/>
        <v/>
      </c>
    </row>
    <row r="55" spans="1:8" x14ac:dyDescent="0.3">
      <c r="A55" s="19"/>
      <c r="B55" s="15"/>
      <c r="C55" s="15"/>
      <c r="D55" s="15"/>
      <c r="E55" s="20"/>
      <c r="F55" s="24"/>
      <c r="G55" s="22" t="str">
        <f t="shared" si="0"/>
        <v/>
      </c>
      <c r="H55" s="23" t="str">
        <f t="shared" si="1"/>
        <v/>
      </c>
    </row>
    <row r="56" spans="1:8" x14ac:dyDescent="0.3">
      <c r="A56" s="19"/>
      <c r="B56" s="15"/>
      <c r="C56" s="15"/>
      <c r="D56" s="15"/>
      <c r="E56" s="20"/>
      <c r="F56" s="24"/>
      <c r="G56" s="22" t="str">
        <f t="shared" si="0"/>
        <v/>
      </c>
      <c r="H56" s="23" t="str">
        <f t="shared" si="1"/>
        <v/>
      </c>
    </row>
    <row r="57" spans="1:8" x14ac:dyDescent="0.3">
      <c r="A57" s="19"/>
      <c r="B57" s="15"/>
      <c r="C57" s="15"/>
      <c r="D57" s="15"/>
      <c r="E57" s="20"/>
      <c r="F57" s="24"/>
      <c r="G57" s="22" t="str">
        <f t="shared" si="0"/>
        <v/>
      </c>
      <c r="H57" s="23" t="str">
        <f t="shared" si="1"/>
        <v/>
      </c>
    </row>
    <row r="58" spans="1:8" x14ac:dyDescent="0.3">
      <c r="A58" s="19"/>
      <c r="B58" s="15"/>
      <c r="C58" s="15"/>
      <c r="D58" s="15"/>
      <c r="E58" s="20"/>
      <c r="F58" s="24"/>
      <c r="G58" s="22" t="str">
        <f t="shared" si="0"/>
        <v/>
      </c>
      <c r="H58" s="23" t="str">
        <f t="shared" si="1"/>
        <v/>
      </c>
    </row>
    <row r="59" spans="1:8" x14ac:dyDescent="0.3">
      <c r="A59" s="19"/>
      <c r="B59" s="15"/>
      <c r="C59" s="15"/>
      <c r="D59" s="15"/>
      <c r="E59" s="20"/>
      <c r="F59" s="24"/>
      <c r="G59" s="22" t="str">
        <f t="shared" si="0"/>
        <v/>
      </c>
      <c r="H59" s="23" t="str">
        <f t="shared" si="1"/>
        <v/>
      </c>
    </row>
    <row r="60" spans="1:8" x14ac:dyDescent="0.3">
      <c r="A60" s="19"/>
      <c r="B60" s="15"/>
      <c r="C60" s="15"/>
      <c r="D60" s="15"/>
      <c r="E60" s="20"/>
      <c r="F60" s="24"/>
      <c r="G60" s="22" t="str">
        <f t="shared" si="0"/>
        <v/>
      </c>
      <c r="H60" s="23" t="str">
        <f t="shared" si="1"/>
        <v/>
      </c>
    </row>
    <row r="61" spans="1:8" x14ac:dyDescent="0.3">
      <c r="A61" s="19"/>
      <c r="B61" s="15"/>
      <c r="C61" s="15"/>
      <c r="D61" s="15"/>
      <c r="E61" s="20"/>
      <c r="F61" s="24"/>
      <c r="G61" s="22" t="str">
        <f t="shared" si="0"/>
        <v/>
      </c>
      <c r="H61" s="23" t="str">
        <f t="shared" si="1"/>
        <v/>
      </c>
    </row>
    <row r="62" spans="1:8" x14ac:dyDescent="0.3">
      <c r="A62" s="19"/>
      <c r="B62" s="15"/>
      <c r="C62" s="15"/>
      <c r="D62" s="15"/>
      <c r="E62" s="20"/>
      <c r="F62" s="24"/>
      <c r="G62" s="22" t="str">
        <f t="shared" si="0"/>
        <v/>
      </c>
      <c r="H62" s="23" t="str">
        <f t="shared" si="1"/>
        <v/>
      </c>
    </row>
    <row r="63" spans="1:8" x14ac:dyDescent="0.3">
      <c r="A63" s="19"/>
      <c r="B63" s="15"/>
      <c r="C63" s="15"/>
      <c r="D63" s="15"/>
      <c r="E63" s="20"/>
      <c r="F63" s="24"/>
      <c r="G63" s="22" t="str">
        <f t="shared" si="0"/>
        <v/>
      </c>
      <c r="H63" s="23" t="str">
        <f t="shared" si="1"/>
        <v/>
      </c>
    </row>
    <row r="64" spans="1:8" x14ac:dyDescent="0.3">
      <c r="A64" s="19"/>
      <c r="B64" s="15"/>
      <c r="C64" s="15"/>
      <c r="D64" s="15"/>
      <c r="E64" s="20"/>
      <c r="F64" s="24"/>
      <c r="G64" s="22" t="str">
        <f t="shared" si="0"/>
        <v/>
      </c>
      <c r="H64" s="23" t="str">
        <f t="shared" si="1"/>
        <v/>
      </c>
    </row>
    <row r="65" spans="1:8" x14ac:dyDescent="0.3">
      <c r="A65" s="19"/>
      <c r="B65" s="15"/>
      <c r="C65" s="15"/>
      <c r="D65" s="15"/>
      <c r="E65" s="20"/>
      <c r="F65" s="24"/>
      <c r="G65" s="22" t="str">
        <f t="shared" si="0"/>
        <v/>
      </c>
      <c r="H65" s="23" t="str">
        <f t="shared" si="1"/>
        <v/>
      </c>
    </row>
    <row r="66" spans="1:8" x14ac:dyDescent="0.3">
      <c r="A66" s="19"/>
      <c r="B66" s="15"/>
      <c r="C66" s="15"/>
      <c r="D66" s="15"/>
      <c r="E66" s="20"/>
      <c r="F66" s="24"/>
      <c r="G66" s="22" t="str">
        <f t="shared" si="0"/>
        <v/>
      </c>
      <c r="H66" s="23" t="str">
        <f t="shared" si="1"/>
        <v/>
      </c>
    </row>
    <row r="67" spans="1:8" x14ac:dyDescent="0.3">
      <c r="A67" s="19"/>
      <c r="B67" s="15"/>
      <c r="C67" s="15"/>
      <c r="D67" s="15"/>
      <c r="E67" s="20"/>
      <c r="F67" s="24"/>
      <c r="G67" s="22" t="str">
        <f t="shared" si="0"/>
        <v/>
      </c>
      <c r="H67" s="23" t="str">
        <f t="shared" si="1"/>
        <v/>
      </c>
    </row>
    <row r="68" spans="1:8" x14ac:dyDescent="0.3">
      <c r="A68" s="19"/>
      <c r="B68" s="15"/>
      <c r="C68" s="15"/>
      <c r="D68" s="15"/>
      <c r="E68" s="20"/>
      <c r="F68" s="24"/>
      <c r="G68" s="22" t="str">
        <f t="shared" ref="G68:G131" si="2">IF($E68="","",ROUND($E68*IF($F68="",1,N($F68)),2))</f>
        <v/>
      </c>
      <c r="H68" s="23" t="str">
        <f t="shared" ref="H68:H131" si="3">IF(ISNUMBER($A68),DATE(YEAR($A68),MONTH($A68),1),"")</f>
        <v/>
      </c>
    </row>
    <row r="69" spans="1:8" x14ac:dyDescent="0.3">
      <c r="A69" s="19"/>
      <c r="B69" s="15"/>
      <c r="C69" s="15"/>
      <c r="D69" s="15"/>
      <c r="E69" s="20"/>
      <c r="F69" s="24"/>
      <c r="G69" s="22" t="str">
        <f t="shared" si="2"/>
        <v/>
      </c>
      <c r="H69" s="23" t="str">
        <f t="shared" si="3"/>
        <v/>
      </c>
    </row>
    <row r="70" spans="1:8" x14ac:dyDescent="0.3">
      <c r="A70" s="19"/>
      <c r="B70" s="15"/>
      <c r="C70" s="15"/>
      <c r="D70" s="15"/>
      <c r="E70" s="20"/>
      <c r="F70" s="24"/>
      <c r="G70" s="22" t="str">
        <f t="shared" si="2"/>
        <v/>
      </c>
      <c r="H70" s="23" t="str">
        <f t="shared" si="3"/>
        <v/>
      </c>
    </row>
    <row r="71" spans="1:8" x14ac:dyDescent="0.3">
      <c r="A71" s="19"/>
      <c r="B71" s="15"/>
      <c r="C71" s="15"/>
      <c r="D71" s="15"/>
      <c r="E71" s="20"/>
      <c r="F71" s="24"/>
      <c r="G71" s="22" t="str">
        <f t="shared" si="2"/>
        <v/>
      </c>
      <c r="H71" s="23" t="str">
        <f t="shared" si="3"/>
        <v/>
      </c>
    </row>
    <row r="72" spans="1:8" x14ac:dyDescent="0.3">
      <c r="A72" s="19"/>
      <c r="B72" s="15"/>
      <c r="C72" s="15"/>
      <c r="D72" s="15"/>
      <c r="E72" s="20"/>
      <c r="F72" s="24"/>
      <c r="G72" s="22" t="str">
        <f t="shared" si="2"/>
        <v/>
      </c>
      <c r="H72" s="23" t="str">
        <f t="shared" si="3"/>
        <v/>
      </c>
    </row>
    <row r="73" spans="1:8" x14ac:dyDescent="0.3">
      <c r="A73" s="19"/>
      <c r="B73" s="15"/>
      <c r="C73" s="15"/>
      <c r="D73" s="15"/>
      <c r="E73" s="20"/>
      <c r="F73" s="24"/>
      <c r="G73" s="22" t="str">
        <f t="shared" si="2"/>
        <v/>
      </c>
      <c r="H73" s="23" t="str">
        <f t="shared" si="3"/>
        <v/>
      </c>
    </row>
    <row r="74" spans="1:8" x14ac:dyDescent="0.3">
      <c r="A74" s="19"/>
      <c r="B74" s="15"/>
      <c r="C74" s="15"/>
      <c r="D74" s="15"/>
      <c r="E74" s="20"/>
      <c r="F74" s="24"/>
      <c r="G74" s="22" t="str">
        <f t="shared" si="2"/>
        <v/>
      </c>
      <c r="H74" s="23" t="str">
        <f t="shared" si="3"/>
        <v/>
      </c>
    </row>
    <row r="75" spans="1:8" x14ac:dyDescent="0.3">
      <c r="A75" s="19"/>
      <c r="B75" s="15"/>
      <c r="C75" s="15"/>
      <c r="D75" s="15"/>
      <c r="E75" s="20"/>
      <c r="F75" s="24"/>
      <c r="G75" s="22" t="str">
        <f t="shared" si="2"/>
        <v/>
      </c>
      <c r="H75" s="23" t="str">
        <f t="shared" si="3"/>
        <v/>
      </c>
    </row>
    <row r="76" spans="1:8" x14ac:dyDescent="0.3">
      <c r="A76" s="19"/>
      <c r="B76" s="15"/>
      <c r="C76" s="15"/>
      <c r="D76" s="15"/>
      <c r="E76" s="20"/>
      <c r="F76" s="24"/>
      <c r="G76" s="22" t="str">
        <f t="shared" si="2"/>
        <v/>
      </c>
      <c r="H76" s="23" t="str">
        <f t="shared" si="3"/>
        <v/>
      </c>
    </row>
    <row r="77" spans="1:8" x14ac:dyDescent="0.3">
      <c r="A77" s="19"/>
      <c r="B77" s="15"/>
      <c r="C77" s="15"/>
      <c r="D77" s="15"/>
      <c r="E77" s="20"/>
      <c r="F77" s="24"/>
      <c r="G77" s="22" t="str">
        <f t="shared" si="2"/>
        <v/>
      </c>
      <c r="H77" s="23" t="str">
        <f t="shared" si="3"/>
        <v/>
      </c>
    </row>
    <row r="78" spans="1:8" x14ac:dyDescent="0.3">
      <c r="A78" s="19"/>
      <c r="B78" s="15"/>
      <c r="C78" s="15"/>
      <c r="D78" s="15"/>
      <c r="E78" s="20"/>
      <c r="F78" s="24"/>
      <c r="G78" s="22" t="str">
        <f t="shared" si="2"/>
        <v/>
      </c>
      <c r="H78" s="23" t="str">
        <f t="shared" si="3"/>
        <v/>
      </c>
    </row>
    <row r="79" spans="1:8" x14ac:dyDescent="0.3">
      <c r="A79" s="19"/>
      <c r="B79" s="15"/>
      <c r="C79" s="15"/>
      <c r="D79" s="15"/>
      <c r="E79" s="20"/>
      <c r="F79" s="24"/>
      <c r="G79" s="22" t="str">
        <f t="shared" si="2"/>
        <v/>
      </c>
      <c r="H79" s="23" t="str">
        <f t="shared" si="3"/>
        <v/>
      </c>
    </row>
    <row r="80" spans="1:8" x14ac:dyDescent="0.3">
      <c r="A80" s="19"/>
      <c r="B80" s="15"/>
      <c r="C80" s="15"/>
      <c r="D80" s="15"/>
      <c r="E80" s="20"/>
      <c r="F80" s="24"/>
      <c r="G80" s="22" t="str">
        <f t="shared" si="2"/>
        <v/>
      </c>
      <c r="H80" s="23" t="str">
        <f t="shared" si="3"/>
        <v/>
      </c>
    </row>
    <row r="81" spans="1:8" x14ac:dyDescent="0.3">
      <c r="A81" s="19"/>
      <c r="B81" s="15"/>
      <c r="C81" s="15"/>
      <c r="D81" s="15"/>
      <c r="E81" s="20"/>
      <c r="F81" s="24"/>
      <c r="G81" s="22" t="str">
        <f t="shared" si="2"/>
        <v/>
      </c>
      <c r="H81" s="23" t="str">
        <f t="shared" si="3"/>
        <v/>
      </c>
    </row>
    <row r="82" spans="1:8" x14ac:dyDescent="0.3">
      <c r="A82" s="19"/>
      <c r="B82" s="15"/>
      <c r="C82" s="15"/>
      <c r="D82" s="15"/>
      <c r="E82" s="20"/>
      <c r="F82" s="24"/>
      <c r="G82" s="22" t="str">
        <f t="shared" si="2"/>
        <v/>
      </c>
      <c r="H82" s="23" t="str">
        <f t="shared" si="3"/>
        <v/>
      </c>
    </row>
    <row r="83" spans="1:8" x14ac:dyDescent="0.3">
      <c r="A83" s="19"/>
      <c r="B83" s="15"/>
      <c r="C83" s="15"/>
      <c r="D83" s="15"/>
      <c r="E83" s="20"/>
      <c r="F83" s="24"/>
      <c r="G83" s="22" t="str">
        <f t="shared" si="2"/>
        <v/>
      </c>
      <c r="H83" s="23" t="str">
        <f t="shared" si="3"/>
        <v/>
      </c>
    </row>
    <row r="84" spans="1:8" x14ac:dyDescent="0.3">
      <c r="A84" s="19"/>
      <c r="B84" s="15"/>
      <c r="C84" s="15"/>
      <c r="D84" s="15"/>
      <c r="E84" s="20"/>
      <c r="F84" s="24"/>
      <c r="G84" s="22" t="str">
        <f t="shared" si="2"/>
        <v/>
      </c>
      <c r="H84" s="23" t="str">
        <f t="shared" si="3"/>
        <v/>
      </c>
    </row>
    <row r="85" spans="1:8" x14ac:dyDescent="0.3">
      <c r="A85" s="19"/>
      <c r="B85" s="15"/>
      <c r="C85" s="15"/>
      <c r="D85" s="15"/>
      <c r="E85" s="20"/>
      <c r="F85" s="24"/>
      <c r="G85" s="22" t="str">
        <f t="shared" si="2"/>
        <v/>
      </c>
      <c r="H85" s="23" t="str">
        <f t="shared" si="3"/>
        <v/>
      </c>
    </row>
    <row r="86" spans="1:8" x14ac:dyDescent="0.3">
      <c r="A86" s="19"/>
      <c r="B86" s="15"/>
      <c r="C86" s="15"/>
      <c r="D86" s="15"/>
      <c r="E86" s="20"/>
      <c r="F86" s="24"/>
      <c r="G86" s="22" t="str">
        <f t="shared" si="2"/>
        <v/>
      </c>
      <c r="H86" s="23" t="str">
        <f t="shared" si="3"/>
        <v/>
      </c>
    </row>
    <row r="87" spans="1:8" x14ac:dyDescent="0.3">
      <c r="A87" s="19"/>
      <c r="B87" s="15"/>
      <c r="C87" s="15"/>
      <c r="D87" s="15"/>
      <c r="E87" s="20"/>
      <c r="F87" s="24"/>
      <c r="G87" s="22" t="str">
        <f t="shared" si="2"/>
        <v/>
      </c>
      <c r="H87" s="23" t="str">
        <f t="shared" si="3"/>
        <v/>
      </c>
    </row>
    <row r="88" spans="1:8" x14ac:dyDescent="0.3">
      <c r="A88" s="19"/>
      <c r="B88" s="15"/>
      <c r="C88" s="15"/>
      <c r="D88" s="15"/>
      <c r="E88" s="20"/>
      <c r="F88" s="24"/>
      <c r="G88" s="22" t="str">
        <f t="shared" si="2"/>
        <v/>
      </c>
      <c r="H88" s="23" t="str">
        <f t="shared" si="3"/>
        <v/>
      </c>
    </row>
    <row r="89" spans="1:8" x14ac:dyDescent="0.3">
      <c r="A89" s="19"/>
      <c r="B89" s="15"/>
      <c r="C89" s="15"/>
      <c r="D89" s="15"/>
      <c r="E89" s="20"/>
      <c r="F89" s="24"/>
      <c r="G89" s="22" t="str">
        <f t="shared" si="2"/>
        <v/>
      </c>
      <c r="H89" s="23" t="str">
        <f t="shared" si="3"/>
        <v/>
      </c>
    </row>
    <row r="90" spans="1:8" x14ac:dyDescent="0.3">
      <c r="A90" s="19"/>
      <c r="B90" s="15"/>
      <c r="C90" s="15"/>
      <c r="D90" s="15"/>
      <c r="E90" s="20"/>
      <c r="F90" s="24"/>
      <c r="G90" s="22" t="str">
        <f t="shared" si="2"/>
        <v/>
      </c>
      <c r="H90" s="23" t="str">
        <f t="shared" si="3"/>
        <v/>
      </c>
    </row>
    <row r="91" spans="1:8" x14ac:dyDescent="0.3">
      <c r="A91" s="19"/>
      <c r="B91" s="15"/>
      <c r="C91" s="15"/>
      <c r="D91" s="15"/>
      <c r="E91" s="20"/>
      <c r="F91" s="24"/>
      <c r="G91" s="22" t="str">
        <f t="shared" si="2"/>
        <v/>
      </c>
      <c r="H91" s="23" t="str">
        <f t="shared" si="3"/>
        <v/>
      </c>
    </row>
    <row r="92" spans="1:8" x14ac:dyDescent="0.3">
      <c r="A92" s="19"/>
      <c r="B92" s="15"/>
      <c r="C92" s="15"/>
      <c r="D92" s="15"/>
      <c r="E92" s="20"/>
      <c r="F92" s="24"/>
      <c r="G92" s="22" t="str">
        <f t="shared" si="2"/>
        <v/>
      </c>
      <c r="H92" s="23" t="str">
        <f t="shared" si="3"/>
        <v/>
      </c>
    </row>
    <row r="93" spans="1:8" x14ac:dyDescent="0.3">
      <c r="A93" s="19"/>
      <c r="B93" s="15"/>
      <c r="C93" s="15"/>
      <c r="D93" s="15"/>
      <c r="E93" s="20"/>
      <c r="F93" s="24"/>
      <c r="G93" s="22" t="str">
        <f t="shared" si="2"/>
        <v/>
      </c>
      <c r="H93" s="23" t="str">
        <f t="shared" si="3"/>
        <v/>
      </c>
    </row>
    <row r="94" spans="1:8" x14ac:dyDescent="0.3">
      <c r="A94" s="19"/>
      <c r="B94" s="15"/>
      <c r="C94" s="15"/>
      <c r="D94" s="15"/>
      <c r="E94" s="20"/>
      <c r="F94" s="24"/>
      <c r="G94" s="22" t="str">
        <f t="shared" si="2"/>
        <v/>
      </c>
      <c r="H94" s="23" t="str">
        <f t="shared" si="3"/>
        <v/>
      </c>
    </row>
    <row r="95" spans="1:8" x14ac:dyDescent="0.3">
      <c r="A95" s="19"/>
      <c r="B95" s="15"/>
      <c r="C95" s="15"/>
      <c r="D95" s="15"/>
      <c r="E95" s="20"/>
      <c r="F95" s="24"/>
      <c r="G95" s="22" t="str">
        <f t="shared" si="2"/>
        <v/>
      </c>
      <c r="H95" s="23" t="str">
        <f t="shared" si="3"/>
        <v/>
      </c>
    </row>
    <row r="96" spans="1:8" x14ac:dyDescent="0.3">
      <c r="A96" s="19"/>
      <c r="B96" s="15"/>
      <c r="C96" s="15"/>
      <c r="D96" s="15"/>
      <c r="E96" s="20"/>
      <c r="F96" s="24"/>
      <c r="G96" s="22" t="str">
        <f t="shared" si="2"/>
        <v/>
      </c>
      <c r="H96" s="23" t="str">
        <f t="shared" si="3"/>
        <v/>
      </c>
    </row>
    <row r="97" spans="1:8" x14ac:dyDescent="0.3">
      <c r="A97" s="19"/>
      <c r="B97" s="15"/>
      <c r="C97" s="15"/>
      <c r="D97" s="15"/>
      <c r="E97" s="20"/>
      <c r="F97" s="24"/>
      <c r="G97" s="22" t="str">
        <f t="shared" si="2"/>
        <v/>
      </c>
      <c r="H97" s="23" t="str">
        <f t="shared" si="3"/>
        <v/>
      </c>
    </row>
    <row r="98" spans="1:8" x14ac:dyDescent="0.3">
      <c r="A98" s="19"/>
      <c r="B98" s="15"/>
      <c r="C98" s="15"/>
      <c r="D98" s="15"/>
      <c r="E98" s="20"/>
      <c r="F98" s="24"/>
      <c r="G98" s="22" t="str">
        <f t="shared" si="2"/>
        <v/>
      </c>
      <c r="H98" s="23" t="str">
        <f t="shared" si="3"/>
        <v/>
      </c>
    </row>
    <row r="99" spans="1:8" x14ac:dyDescent="0.3">
      <c r="A99" s="19"/>
      <c r="B99" s="15"/>
      <c r="C99" s="15"/>
      <c r="D99" s="15"/>
      <c r="E99" s="20"/>
      <c r="F99" s="24"/>
      <c r="G99" s="22" t="str">
        <f t="shared" si="2"/>
        <v/>
      </c>
      <c r="H99" s="23" t="str">
        <f t="shared" si="3"/>
        <v/>
      </c>
    </row>
    <row r="100" spans="1:8" x14ac:dyDescent="0.3">
      <c r="A100" s="19"/>
      <c r="B100" s="15"/>
      <c r="C100" s="15"/>
      <c r="D100" s="15"/>
      <c r="E100" s="20"/>
      <c r="F100" s="24"/>
      <c r="G100" s="22" t="str">
        <f t="shared" si="2"/>
        <v/>
      </c>
      <c r="H100" s="23" t="str">
        <f t="shared" si="3"/>
        <v/>
      </c>
    </row>
    <row r="101" spans="1:8" x14ac:dyDescent="0.3">
      <c r="A101" s="19"/>
      <c r="B101" s="15"/>
      <c r="C101" s="15"/>
      <c r="D101" s="15"/>
      <c r="E101" s="20"/>
      <c r="F101" s="24"/>
      <c r="G101" s="22" t="str">
        <f t="shared" si="2"/>
        <v/>
      </c>
      <c r="H101" s="23" t="str">
        <f t="shared" si="3"/>
        <v/>
      </c>
    </row>
    <row r="102" spans="1:8" x14ac:dyDescent="0.3">
      <c r="A102" s="19"/>
      <c r="B102" s="15"/>
      <c r="C102" s="15"/>
      <c r="D102" s="15"/>
      <c r="E102" s="20"/>
      <c r="F102" s="24"/>
      <c r="G102" s="22" t="str">
        <f t="shared" si="2"/>
        <v/>
      </c>
      <c r="H102" s="23" t="str">
        <f t="shared" si="3"/>
        <v/>
      </c>
    </row>
    <row r="103" spans="1:8" x14ac:dyDescent="0.3">
      <c r="A103" s="19"/>
      <c r="B103" s="15"/>
      <c r="C103" s="15"/>
      <c r="D103" s="15"/>
      <c r="E103" s="20"/>
      <c r="F103" s="24"/>
      <c r="G103" s="22" t="str">
        <f t="shared" si="2"/>
        <v/>
      </c>
      <c r="H103" s="23" t="str">
        <f t="shared" si="3"/>
        <v/>
      </c>
    </row>
    <row r="104" spans="1:8" x14ac:dyDescent="0.3">
      <c r="A104" s="19"/>
      <c r="B104" s="15"/>
      <c r="C104" s="15"/>
      <c r="D104" s="15"/>
      <c r="E104" s="20"/>
      <c r="F104" s="24"/>
      <c r="G104" s="22" t="str">
        <f t="shared" si="2"/>
        <v/>
      </c>
      <c r="H104" s="23" t="str">
        <f t="shared" si="3"/>
        <v/>
      </c>
    </row>
    <row r="105" spans="1:8" x14ac:dyDescent="0.3">
      <c r="A105" s="19"/>
      <c r="B105" s="15"/>
      <c r="C105" s="15"/>
      <c r="D105" s="15"/>
      <c r="E105" s="20"/>
      <c r="F105" s="24"/>
      <c r="G105" s="22" t="str">
        <f t="shared" si="2"/>
        <v/>
      </c>
      <c r="H105" s="23" t="str">
        <f t="shared" si="3"/>
        <v/>
      </c>
    </row>
    <row r="106" spans="1:8" x14ac:dyDescent="0.3">
      <c r="A106" s="19"/>
      <c r="B106" s="15"/>
      <c r="C106" s="15"/>
      <c r="D106" s="15"/>
      <c r="E106" s="20"/>
      <c r="F106" s="24"/>
      <c r="G106" s="22" t="str">
        <f t="shared" si="2"/>
        <v/>
      </c>
      <c r="H106" s="23" t="str">
        <f t="shared" si="3"/>
        <v/>
      </c>
    </row>
    <row r="107" spans="1:8" x14ac:dyDescent="0.3">
      <c r="A107" s="19"/>
      <c r="B107" s="15"/>
      <c r="C107" s="15"/>
      <c r="D107" s="15"/>
      <c r="E107" s="20"/>
      <c r="F107" s="24"/>
      <c r="G107" s="22" t="str">
        <f t="shared" si="2"/>
        <v/>
      </c>
      <c r="H107" s="23" t="str">
        <f t="shared" si="3"/>
        <v/>
      </c>
    </row>
    <row r="108" spans="1:8" x14ac:dyDescent="0.3">
      <c r="A108" s="19"/>
      <c r="B108" s="15"/>
      <c r="C108" s="15"/>
      <c r="D108" s="15"/>
      <c r="E108" s="20"/>
      <c r="F108" s="24"/>
      <c r="G108" s="22" t="str">
        <f t="shared" si="2"/>
        <v/>
      </c>
      <c r="H108" s="23" t="str">
        <f t="shared" si="3"/>
        <v/>
      </c>
    </row>
    <row r="109" spans="1:8" x14ac:dyDescent="0.3">
      <c r="A109" s="19"/>
      <c r="B109" s="15"/>
      <c r="C109" s="15"/>
      <c r="D109" s="15"/>
      <c r="E109" s="20"/>
      <c r="F109" s="24"/>
      <c r="G109" s="22" t="str">
        <f t="shared" si="2"/>
        <v/>
      </c>
      <c r="H109" s="23" t="str">
        <f t="shared" si="3"/>
        <v/>
      </c>
    </row>
    <row r="110" spans="1:8" x14ac:dyDescent="0.3">
      <c r="A110" s="19"/>
      <c r="B110" s="15"/>
      <c r="C110" s="15"/>
      <c r="D110" s="15"/>
      <c r="E110" s="20"/>
      <c r="F110" s="24"/>
      <c r="G110" s="22" t="str">
        <f t="shared" si="2"/>
        <v/>
      </c>
      <c r="H110" s="23" t="str">
        <f t="shared" si="3"/>
        <v/>
      </c>
    </row>
    <row r="111" spans="1:8" x14ac:dyDescent="0.3">
      <c r="A111" s="19"/>
      <c r="B111" s="15"/>
      <c r="C111" s="15"/>
      <c r="D111" s="15"/>
      <c r="E111" s="20"/>
      <c r="F111" s="24"/>
      <c r="G111" s="22" t="str">
        <f t="shared" si="2"/>
        <v/>
      </c>
      <c r="H111" s="23" t="str">
        <f t="shared" si="3"/>
        <v/>
      </c>
    </row>
    <row r="112" spans="1:8" x14ac:dyDescent="0.3">
      <c r="A112" s="19"/>
      <c r="B112" s="15"/>
      <c r="C112" s="15"/>
      <c r="D112" s="15"/>
      <c r="E112" s="20"/>
      <c r="F112" s="24"/>
      <c r="G112" s="22" t="str">
        <f t="shared" si="2"/>
        <v/>
      </c>
      <c r="H112" s="23" t="str">
        <f t="shared" si="3"/>
        <v/>
      </c>
    </row>
    <row r="113" spans="1:8" x14ac:dyDescent="0.3">
      <c r="A113" s="19"/>
      <c r="B113" s="15"/>
      <c r="C113" s="15"/>
      <c r="D113" s="15"/>
      <c r="E113" s="20"/>
      <c r="F113" s="24"/>
      <c r="G113" s="22" t="str">
        <f t="shared" si="2"/>
        <v/>
      </c>
      <c r="H113" s="23" t="str">
        <f t="shared" si="3"/>
        <v/>
      </c>
    </row>
    <row r="114" spans="1:8" x14ac:dyDescent="0.3">
      <c r="A114" s="19"/>
      <c r="B114" s="15"/>
      <c r="C114" s="15"/>
      <c r="D114" s="15"/>
      <c r="E114" s="20"/>
      <c r="F114" s="24"/>
      <c r="G114" s="22" t="str">
        <f t="shared" si="2"/>
        <v/>
      </c>
      <c r="H114" s="23" t="str">
        <f t="shared" si="3"/>
        <v/>
      </c>
    </row>
    <row r="115" spans="1:8" x14ac:dyDescent="0.3">
      <c r="A115" s="19"/>
      <c r="B115" s="15"/>
      <c r="C115" s="15"/>
      <c r="D115" s="15"/>
      <c r="E115" s="20"/>
      <c r="F115" s="24"/>
      <c r="G115" s="22" t="str">
        <f t="shared" si="2"/>
        <v/>
      </c>
      <c r="H115" s="23" t="str">
        <f t="shared" si="3"/>
        <v/>
      </c>
    </row>
    <row r="116" spans="1:8" x14ac:dyDescent="0.3">
      <c r="A116" s="19"/>
      <c r="B116" s="15"/>
      <c r="C116" s="15"/>
      <c r="D116" s="15"/>
      <c r="E116" s="20"/>
      <c r="F116" s="24"/>
      <c r="G116" s="22" t="str">
        <f t="shared" si="2"/>
        <v/>
      </c>
      <c r="H116" s="23" t="str">
        <f t="shared" si="3"/>
        <v/>
      </c>
    </row>
    <row r="117" spans="1:8" x14ac:dyDescent="0.3">
      <c r="A117" s="19"/>
      <c r="B117" s="15"/>
      <c r="C117" s="15"/>
      <c r="D117" s="15"/>
      <c r="E117" s="20"/>
      <c r="F117" s="24"/>
      <c r="G117" s="22" t="str">
        <f t="shared" si="2"/>
        <v/>
      </c>
      <c r="H117" s="23" t="str">
        <f t="shared" si="3"/>
        <v/>
      </c>
    </row>
    <row r="118" spans="1:8" x14ac:dyDescent="0.3">
      <c r="A118" s="19"/>
      <c r="B118" s="15"/>
      <c r="C118" s="15"/>
      <c r="D118" s="15"/>
      <c r="E118" s="20"/>
      <c r="F118" s="24"/>
      <c r="G118" s="22" t="str">
        <f t="shared" si="2"/>
        <v/>
      </c>
      <c r="H118" s="23" t="str">
        <f t="shared" si="3"/>
        <v/>
      </c>
    </row>
    <row r="119" spans="1:8" x14ac:dyDescent="0.3">
      <c r="A119" s="19"/>
      <c r="B119" s="15"/>
      <c r="C119" s="15"/>
      <c r="D119" s="15"/>
      <c r="E119" s="20"/>
      <c r="F119" s="24"/>
      <c r="G119" s="22" t="str">
        <f t="shared" si="2"/>
        <v/>
      </c>
      <c r="H119" s="23" t="str">
        <f t="shared" si="3"/>
        <v/>
      </c>
    </row>
    <row r="120" spans="1:8" x14ac:dyDescent="0.3">
      <c r="A120" s="19"/>
      <c r="B120" s="15"/>
      <c r="C120" s="15"/>
      <c r="D120" s="15"/>
      <c r="E120" s="20"/>
      <c r="F120" s="24"/>
      <c r="G120" s="22" t="str">
        <f t="shared" si="2"/>
        <v/>
      </c>
      <c r="H120" s="23" t="str">
        <f t="shared" si="3"/>
        <v/>
      </c>
    </row>
    <row r="121" spans="1:8" x14ac:dyDescent="0.3">
      <c r="A121" s="19"/>
      <c r="B121" s="15"/>
      <c r="C121" s="15"/>
      <c r="D121" s="15"/>
      <c r="E121" s="20"/>
      <c r="F121" s="24"/>
      <c r="G121" s="22" t="str">
        <f t="shared" si="2"/>
        <v/>
      </c>
      <c r="H121" s="23" t="str">
        <f t="shared" si="3"/>
        <v/>
      </c>
    </row>
    <row r="122" spans="1:8" x14ac:dyDescent="0.3">
      <c r="A122" s="19"/>
      <c r="B122" s="15"/>
      <c r="C122" s="15"/>
      <c r="D122" s="15"/>
      <c r="E122" s="20"/>
      <c r="F122" s="24"/>
      <c r="G122" s="22" t="str">
        <f t="shared" si="2"/>
        <v/>
      </c>
      <c r="H122" s="23" t="str">
        <f t="shared" si="3"/>
        <v/>
      </c>
    </row>
    <row r="123" spans="1:8" x14ac:dyDescent="0.3">
      <c r="A123" s="19"/>
      <c r="B123" s="15"/>
      <c r="C123" s="15"/>
      <c r="D123" s="15"/>
      <c r="E123" s="20"/>
      <c r="F123" s="24"/>
      <c r="G123" s="22" t="str">
        <f t="shared" si="2"/>
        <v/>
      </c>
      <c r="H123" s="23" t="str">
        <f t="shared" si="3"/>
        <v/>
      </c>
    </row>
    <row r="124" spans="1:8" x14ac:dyDescent="0.3">
      <c r="A124" s="19"/>
      <c r="B124" s="15"/>
      <c r="C124" s="15"/>
      <c r="D124" s="15"/>
      <c r="E124" s="20"/>
      <c r="F124" s="24"/>
      <c r="G124" s="22" t="str">
        <f t="shared" si="2"/>
        <v/>
      </c>
      <c r="H124" s="23" t="str">
        <f t="shared" si="3"/>
        <v/>
      </c>
    </row>
    <row r="125" spans="1:8" x14ac:dyDescent="0.3">
      <c r="A125" s="19"/>
      <c r="B125" s="15"/>
      <c r="C125" s="15"/>
      <c r="D125" s="15"/>
      <c r="E125" s="20"/>
      <c r="F125" s="24"/>
      <c r="G125" s="22" t="str">
        <f t="shared" si="2"/>
        <v/>
      </c>
      <c r="H125" s="23" t="str">
        <f t="shared" si="3"/>
        <v/>
      </c>
    </row>
    <row r="126" spans="1:8" x14ac:dyDescent="0.3">
      <c r="A126" s="19"/>
      <c r="B126" s="15"/>
      <c r="C126" s="15"/>
      <c r="D126" s="15"/>
      <c r="E126" s="20"/>
      <c r="F126" s="24"/>
      <c r="G126" s="22" t="str">
        <f t="shared" si="2"/>
        <v/>
      </c>
      <c r="H126" s="23" t="str">
        <f t="shared" si="3"/>
        <v/>
      </c>
    </row>
    <row r="127" spans="1:8" x14ac:dyDescent="0.3">
      <c r="A127" s="19"/>
      <c r="B127" s="15"/>
      <c r="C127" s="15"/>
      <c r="D127" s="15"/>
      <c r="E127" s="20"/>
      <c r="F127" s="24"/>
      <c r="G127" s="22" t="str">
        <f t="shared" si="2"/>
        <v/>
      </c>
      <c r="H127" s="23" t="str">
        <f t="shared" si="3"/>
        <v/>
      </c>
    </row>
    <row r="128" spans="1:8" x14ac:dyDescent="0.3">
      <c r="A128" s="19"/>
      <c r="B128" s="15"/>
      <c r="C128" s="15"/>
      <c r="D128" s="15"/>
      <c r="E128" s="20"/>
      <c r="F128" s="24"/>
      <c r="G128" s="22" t="str">
        <f t="shared" si="2"/>
        <v/>
      </c>
      <c r="H128" s="23" t="str">
        <f t="shared" si="3"/>
        <v/>
      </c>
    </row>
    <row r="129" spans="1:8" x14ac:dyDescent="0.3">
      <c r="A129" s="19"/>
      <c r="B129" s="15"/>
      <c r="C129" s="15"/>
      <c r="D129" s="15"/>
      <c r="E129" s="20"/>
      <c r="F129" s="24"/>
      <c r="G129" s="22" t="str">
        <f t="shared" si="2"/>
        <v/>
      </c>
      <c r="H129" s="23" t="str">
        <f t="shared" si="3"/>
        <v/>
      </c>
    </row>
    <row r="130" spans="1:8" x14ac:dyDescent="0.3">
      <c r="A130" s="19"/>
      <c r="B130" s="15"/>
      <c r="C130" s="15"/>
      <c r="D130" s="15"/>
      <c r="E130" s="20"/>
      <c r="F130" s="24"/>
      <c r="G130" s="22" t="str">
        <f t="shared" si="2"/>
        <v/>
      </c>
      <c r="H130" s="23" t="str">
        <f t="shared" si="3"/>
        <v/>
      </c>
    </row>
    <row r="131" spans="1:8" x14ac:dyDescent="0.3">
      <c r="A131" s="19"/>
      <c r="B131" s="15"/>
      <c r="C131" s="15"/>
      <c r="D131" s="15"/>
      <c r="E131" s="20"/>
      <c r="F131" s="24"/>
      <c r="G131" s="22" t="str">
        <f t="shared" si="2"/>
        <v/>
      </c>
      <c r="H131" s="23" t="str">
        <f t="shared" si="3"/>
        <v/>
      </c>
    </row>
    <row r="132" spans="1:8" x14ac:dyDescent="0.3">
      <c r="A132" s="19"/>
      <c r="B132" s="15"/>
      <c r="C132" s="15"/>
      <c r="D132" s="15"/>
      <c r="E132" s="20"/>
      <c r="F132" s="24"/>
      <c r="G132" s="22" t="str">
        <f t="shared" ref="G132:G195" si="4">IF($E132="","",ROUND($E132*IF($F132="",1,N($F132)),2))</f>
        <v/>
      </c>
      <c r="H132" s="23" t="str">
        <f t="shared" ref="H132:H195" si="5">IF(ISNUMBER($A132),DATE(YEAR($A132),MONTH($A132),1),"")</f>
        <v/>
      </c>
    </row>
    <row r="133" spans="1:8" x14ac:dyDescent="0.3">
      <c r="A133" s="19"/>
      <c r="B133" s="15"/>
      <c r="C133" s="15"/>
      <c r="D133" s="15"/>
      <c r="E133" s="20"/>
      <c r="F133" s="24"/>
      <c r="G133" s="22" t="str">
        <f t="shared" si="4"/>
        <v/>
      </c>
      <c r="H133" s="23" t="str">
        <f t="shared" si="5"/>
        <v/>
      </c>
    </row>
    <row r="134" spans="1:8" x14ac:dyDescent="0.3">
      <c r="A134" s="19"/>
      <c r="B134" s="15"/>
      <c r="C134" s="15"/>
      <c r="D134" s="15"/>
      <c r="E134" s="20"/>
      <c r="F134" s="24"/>
      <c r="G134" s="22" t="str">
        <f t="shared" si="4"/>
        <v/>
      </c>
      <c r="H134" s="23" t="str">
        <f t="shared" si="5"/>
        <v/>
      </c>
    </row>
    <row r="135" spans="1:8" x14ac:dyDescent="0.3">
      <c r="A135" s="19"/>
      <c r="B135" s="15"/>
      <c r="C135" s="15"/>
      <c r="D135" s="15"/>
      <c r="E135" s="20"/>
      <c r="F135" s="24"/>
      <c r="G135" s="22" t="str">
        <f t="shared" si="4"/>
        <v/>
      </c>
      <c r="H135" s="23" t="str">
        <f t="shared" si="5"/>
        <v/>
      </c>
    </row>
    <row r="136" spans="1:8" x14ac:dyDescent="0.3">
      <c r="A136" s="19"/>
      <c r="B136" s="15"/>
      <c r="C136" s="15"/>
      <c r="D136" s="15"/>
      <c r="E136" s="20"/>
      <c r="F136" s="24"/>
      <c r="G136" s="22" t="str">
        <f t="shared" si="4"/>
        <v/>
      </c>
      <c r="H136" s="23" t="str">
        <f t="shared" si="5"/>
        <v/>
      </c>
    </row>
    <row r="137" spans="1:8" x14ac:dyDescent="0.3">
      <c r="A137" s="19"/>
      <c r="B137" s="15"/>
      <c r="C137" s="15"/>
      <c r="D137" s="15"/>
      <c r="E137" s="20"/>
      <c r="F137" s="24"/>
      <c r="G137" s="22" t="str">
        <f t="shared" si="4"/>
        <v/>
      </c>
      <c r="H137" s="23" t="str">
        <f t="shared" si="5"/>
        <v/>
      </c>
    </row>
    <row r="138" spans="1:8" x14ac:dyDescent="0.3">
      <c r="A138" s="19"/>
      <c r="B138" s="15"/>
      <c r="C138" s="15"/>
      <c r="D138" s="15"/>
      <c r="E138" s="20"/>
      <c r="F138" s="24"/>
      <c r="G138" s="22" t="str">
        <f t="shared" si="4"/>
        <v/>
      </c>
      <c r="H138" s="23" t="str">
        <f t="shared" si="5"/>
        <v/>
      </c>
    </row>
    <row r="139" spans="1:8" x14ac:dyDescent="0.3">
      <c r="A139" s="19"/>
      <c r="B139" s="15"/>
      <c r="C139" s="15"/>
      <c r="D139" s="15"/>
      <c r="E139" s="20"/>
      <c r="F139" s="24"/>
      <c r="G139" s="22" t="str">
        <f t="shared" si="4"/>
        <v/>
      </c>
      <c r="H139" s="23" t="str">
        <f t="shared" si="5"/>
        <v/>
      </c>
    </row>
    <row r="140" spans="1:8" x14ac:dyDescent="0.3">
      <c r="A140" s="19"/>
      <c r="B140" s="15"/>
      <c r="C140" s="15"/>
      <c r="D140" s="15"/>
      <c r="E140" s="20"/>
      <c r="F140" s="24"/>
      <c r="G140" s="22" t="str">
        <f t="shared" si="4"/>
        <v/>
      </c>
      <c r="H140" s="23" t="str">
        <f t="shared" si="5"/>
        <v/>
      </c>
    </row>
    <row r="141" spans="1:8" x14ac:dyDescent="0.3">
      <c r="A141" s="19"/>
      <c r="B141" s="15"/>
      <c r="C141" s="15"/>
      <c r="D141" s="15"/>
      <c r="E141" s="20"/>
      <c r="F141" s="24"/>
      <c r="G141" s="22" t="str">
        <f t="shared" si="4"/>
        <v/>
      </c>
      <c r="H141" s="23" t="str">
        <f t="shared" si="5"/>
        <v/>
      </c>
    </row>
    <row r="142" spans="1:8" x14ac:dyDescent="0.3">
      <c r="A142" s="19"/>
      <c r="B142" s="15"/>
      <c r="C142" s="15"/>
      <c r="D142" s="15"/>
      <c r="E142" s="20"/>
      <c r="F142" s="24"/>
      <c r="G142" s="22" t="str">
        <f t="shared" si="4"/>
        <v/>
      </c>
      <c r="H142" s="23" t="str">
        <f t="shared" si="5"/>
        <v/>
      </c>
    </row>
    <row r="143" spans="1:8" x14ac:dyDescent="0.3">
      <c r="A143" s="19"/>
      <c r="B143" s="15"/>
      <c r="C143" s="15"/>
      <c r="D143" s="15"/>
      <c r="E143" s="20"/>
      <c r="F143" s="24"/>
      <c r="G143" s="22" t="str">
        <f t="shared" si="4"/>
        <v/>
      </c>
      <c r="H143" s="23" t="str">
        <f t="shared" si="5"/>
        <v/>
      </c>
    </row>
    <row r="144" spans="1:8" x14ac:dyDescent="0.3">
      <c r="A144" s="19"/>
      <c r="B144" s="15"/>
      <c r="C144" s="15"/>
      <c r="D144" s="15"/>
      <c r="E144" s="20"/>
      <c r="F144" s="24"/>
      <c r="G144" s="22" t="str">
        <f t="shared" si="4"/>
        <v/>
      </c>
      <c r="H144" s="23" t="str">
        <f t="shared" si="5"/>
        <v/>
      </c>
    </row>
    <row r="145" spans="1:8" x14ac:dyDescent="0.3">
      <c r="A145" s="19"/>
      <c r="B145" s="15"/>
      <c r="C145" s="15"/>
      <c r="D145" s="15"/>
      <c r="E145" s="20"/>
      <c r="F145" s="24"/>
      <c r="G145" s="22" t="str">
        <f t="shared" si="4"/>
        <v/>
      </c>
      <c r="H145" s="23" t="str">
        <f t="shared" si="5"/>
        <v/>
      </c>
    </row>
    <row r="146" spans="1:8" x14ac:dyDescent="0.3">
      <c r="A146" s="19"/>
      <c r="B146" s="15"/>
      <c r="C146" s="15"/>
      <c r="D146" s="15"/>
      <c r="E146" s="20"/>
      <c r="F146" s="24"/>
      <c r="G146" s="22" t="str">
        <f t="shared" si="4"/>
        <v/>
      </c>
      <c r="H146" s="23" t="str">
        <f t="shared" si="5"/>
        <v/>
      </c>
    </row>
    <row r="147" spans="1:8" x14ac:dyDescent="0.3">
      <c r="A147" s="19"/>
      <c r="B147" s="15"/>
      <c r="C147" s="15"/>
      <c r="D147" s="15"/>
      <c r="E147" s="20"/>
      <c r="F147" s="24"/>
      <c r="G147" s="22" t="str">
        <f t="shared" si="4"/>
        <v/>
      </c>
      <c r="H147" s="23" t="str">
        <f t="shared" si="5"/>
        <v/>
      </c>
    </row>
    <row r="148" spans="1:8" x14ac:dyDescent="0.3">
      <c r="A148" s="19"/>
      <c r="B148" s="15"/>
      <c r="C148" s="15"/>
      <c r="D148" s="15"/>
      <c r="E148" s="20"/>
      <c r="F148" s="24"/>
      <c r="G148" s="22" t="str">
        <f t="shared" si="4"/>
        <v/>
      </c>
      <c r="H148" s="23" t="str">
        <f t="shared" si="5"/>
        <v/>
      </c>
    </row>
    <row r="149" spans="1:8" x14ac:dyDescent="0.3">
      <c r="A149" s="19"/>
      <c r="B149" s="15"/>
      <c r="C149" s="15"/>
      <c r="D149" s="15"/>
      <c r="E149" s="20"/>
      <c r="F149" s="24"/>
      <c r="G149" s="22" t="str">
        <f t="shared" si="4"/>
        <v/>
      </c>
      <c r="H149" s="23" t="str">
        <f t="shared" si="5"/>
        <v/>
      </c>
    </row>
    <row r="150" spans="1:8" x14ac:dyDescent="0.3">
      <c r="A150" s="19"/>
      <c r="B150" s="15"/>
      <c r="C150" s="15"/>
      <c r="D150" s="15"/>
      <c r="E150" s="20"/>
      <c r="F150" s="24"/>
      <c r="G150" s="22" t="str">
        <f t="shared" si="4"/>
        <v/>
      </c>
      <c r="H150" s="23" t="str">
        <f t="shared" si="5"/>
        <v/>
      </c>
    </row>
    <row r="151" spans="1:8" x14ac:dyDescent="0.3">
      <c r="A151" s="19"/>
      <c r="B151" s="15"/>
      <c r="C151" s="15"/>
      <c r="D151" s="15"/>
      <c r="E151" s="20"/>
      <c r="F151" s="24"/>
      <c r="G151" s="22" t="str">
        <f t="shared" si="4"/>
        <v/>
      </c>
      <c r="H151" s="23" t="str">
        <f t="shared" si="5"/>
        <v/>
      </c>
    </row>
    <row r="152" spans="1:8" x14ac:dyDescent="0.3">
      <c r="A152" s="19"/>
      <c r="B152" s="15"/>
      <c r="C152" s="15"/>
      <c r="D152" s="15"/>
      <c r="E152" s="20"/>
      <c r="F152" s="24"/>
      <c r="G152" s="22" t="str">
        <f t="shared" si="4"/>
        <v/>
      </c>
      <c r="H152" s="23" t="str">
        <f t="shared" si="5"/>
        <v/>
      </c>
    </row>
    <row r="153" spans="1:8" x14ac:dyDescent="0.3">
      <c r="A153" s="19"/>
      <c r="B153" s="15"/>
      <c r="C153" s="15"/>
      <c r="D153" s="15"/>
      <c r="E153" s="20"/>
      <c r="F153" s="24"/>
      <c r="G153" s="22" t="str">
        <f t="shared" si="4"/>
        <v/>
      </c>
      <c r="H153" s="23" t="str">
        <f t="shared" si="5"/>
        <v/>
      </c>
    </row>
    <row r="154" spans="1:8" x14ac:dyDescent="0.3">
      <c r="A154" s="19"/>
      <c r="B154" s="15"/>
      <c r="C154" s="15"/>
      <c r="D154" s="15"/>
      <c r="E154" s="20"/>
      <c r="F154" s="24"/>
      <c r="G154" s="22" t="str">
        <f t="shared" si="4"/>
        <v/>
      </c>
      <c r="H154" s="23" t="str">
        <f t="shared" si="5"/>
        <v/>
      </c>
    </row>
    <row r="155" spans="1:8" x14ac:dyDescent="0.3">
      <c r="A155" s="19"/>
      <c r="B155" s="15"/>
      <c r="C155" s="15"/>
      <c r="D155" s="15"/>
      <c r="E155" s="20"/>
      <c r="F155" s="24"/>
      <c r="G155" s="22" t="str">
        <f t="shared" si="4"/>
        <v/>
      </c>
      <c r="H155" s="23" t="str">
        <f t="shared" si="5"/>
        <v/>
      </c>
    </row>
    <row r="156" spans="1:8" x14ac:dyDescent="0.3">
      <c r="A156" s="19"/>
      <c r="B156" s="15"/>
      <c r="C156" s="15"/>
      <c r="D156" s="15"/>
      <c r="E156" s="20"/>
      <c r="F156" s="24"/>
      <c r="G156" s="22" t="str">
        <f t="shared" si="4"/>
        <v/>
      </c>
      <c r="H156" s="23" t="str">
        <f t="shared" si="5"/>
        <v/>
      </c>
    </row>
    <row r="157" spans="1:8" x14ac:dyDescent="0.3">
      <c r="A157" s="19"/>
      <c r="B157" s="15"/>
      <c r="C157" s="15"/>
      <c r="D157" s="15"/>
      <c r="E157" s="20"/>
      <c r="F157" s="24"/>
      <c r="G157" s="22" t="str">
        <f t="shared" si="4"/>
        <v/>
      </c>
      <c r="H157" s="23" t="str">
        <f t="shared" si="5"/>
        <v/>
      </c>
    </row>
    <row r="158" spans="1:8" x14ac:dyDescent="0.3">
      <c r="A158" s="19"/>
      <c r="B158" s="15"/>
      <c r="C158" s="15"/>
      <c r="D158" s="15"/>
      <c r="E158" s="20"/>
      <c r="F158" s="24"/>
      <c r="G158" s="22" t="str">
        <f t="shared" si="4"/>
        <v/>
      </c>
      <c r="H158" s="23" t="str">
        <f t="shared" si="5"/>
        <v/>
      </c>
    </row>
    <row r="159" spans="1:8" x14ac:dyDescent="0.3">
      <c r="A159" s="19"/>
      <c r="B159" s="15"/>
      <c r="C159" s="15"/>
      <c r="D159" s="15"/>
      <c r="E159" s="20"/>
      <c r="F159" s="24"/>
      <c r="G159" s="22" t="str">
        <f t="shared" si="4"/>
        <v/>
      </c>
      <c r="H159" s="23" t="str">
        <f t="shared" si="5"/>
        <v/>
      </c>
    </row>
    <row r="160" spans="1:8" x14ac:dyDescent="0.3">
      <c r="A160" s="19"/>
      <c r="B160" s="15"/>
      <c r="C160" s="15"/>
      <c r="D160" s="15"/>
      <c r="E160" s="20"/>
      <c r="F160" s="24"/>
      <c r="G160" s="22" t="str">
        <f t="shared" si="4"/>
        <v/>
      </c>
      <c r="H160" s="23" t="str">
        <f t="shared" si="5"/>
        <v/>
      </c>
    </row>
    <row r="161" spans="1:8" x14ac:dyDescent="0.3">
      <c r="A161" s="19"/>
      <c r="B161" s="15"/>
      <c r="C161" s="15"/>
      <c r="D161" s="15"/>
      <c r="E161" s="20"/>
      <c r="F161" s="24"/>
      <c r="G161" s="22" t="str">
        <f t="shared" si="4"/>
        <v/>
      </c>
      <c r="H161" s="23" t="str">
        <f t="shared" si="5"/>
        <v/>
      </c>
    </row>
    <row r="162" spans="1:8" x14ac:dyDescent="0.3">
      <c r="A162" s="19"/>
      <c r="B162" s="15"/>
      <c r="C162" s="15"/>
      <c r="D162" s="15"/>
      <c r="E162" s="20"/>
      <c r="F162" s="24"/>
      <c r="G162" s="22" t="str">
        <f t="shared" si="4"/>
        <v/>
      </c>
      <c r="H162" s="23" t="str">
        <f t="shared" si="5"/>
        <v/>
      </c>
    </row>
    <row r="163" spans="1:8" x14ac:dyDescent="0.3">
      <c r="A163" s="19"/>
      <c r="B163" s="15"/>
      <c r="C163" s="15"/>
      <c r="D163" s="15"/>
      <c r="E163" s="20"/>
      <c r="F163" s="24"/>
      <c r="G163" s="22" t="str">
        <f t="shared" si="4"/>
        <v/>
      </c>
      <c r="H163" s="23" t="str">
        <f t="shared" si="5"/>
        <v/>
      </c>
    </row>
    <row r="164" spans="1:8" x14ac:dyDescent="0.3">
      <c r="A164" s="19"/>
      <c r="B164" s="15"/>
      <c r="C164" s="15"/>
      <c r="D164" s="15"/>
      <c r="E164" s="20"/>
      <c r="F164" s="24"/>
      <c r="G164" s="22" t="str">
        <f t="shared" si="4"/>
        <v/>
      </c>
      <c r="H164" s="23" t="str">
        <f t="shared" si="5"/>
        <v/>
      </c>
    </row>
    <row r="165" spans="1:8" x14ac:dyDescent="0.3">
      <c r="A165" s="19"/>
      <c r="B165" s="15"/>
      <c r="C165" s="15"/>
      <c r="D165" s="15"/>
      <c r="E165" s="20"/>
      <c r="F165" s="24"/>
      <c r="G165" s="22" t="str">
        <f t="shared" si="4"/>
        <v/>
      </c>
      <c r="H165" s="23" t="str">
        <f t="shared" si="5"/>
        <v/>
      </c>
    </row>
    <row r="166" spans="1:8" x14ac:dyDescent="0.3">
      <c r="A166" s="19"/>
      <c r="B166" s="15"/>
      <c r="C166" s="15"/>
      <c r="D166" s="15"/>
      <c r="E166" s="20"/>
      <c r="F166" s="24"/>
      <c r="G166" s="22" t="str">
        <f t="shared" si="4"/>
        <v/>
      </c>
      <c r="H166" s="23" t="str">
        <f t="shared" si="5"/>
        <v/>
      </c>
    </row>
    <row r="167" spans="1:8" x14ac:dyDescent="0.3">
      <c r="A167" s="19"/>
      <c r="B167" s="15"/>
      <c r="C167" s="15"/>
      <c r="D167" s="15"/>
      <c r="E167" s="20"/>
      <c r="F167" s="24"/>
      <c r="G167" s="22" t="str">
        <f t="shared" si="4"/>
        <v/>
      </c>
      <c r="H167" s="23" t="str">
        <f t="shared" si="5"/>
        <v/>
      </c>
    </row>
    <row r="168" spans="1:8" x14ac:dyDescent="0.3">
      <c r="A168" s="19"/>
      <c r="B168" s="15"/>
      <c r="C168" s="15"/>
      <c r="D168" s="15"/>
      <c r="E168" s="20"/>
      <c r="F168" s="24"/>
      <c r="G168" s="22" t="str">
        <f t="shared" si="4"/>
        <v/>
      </c>
      <c r="H168" s="23" t="str">
        <f t="shared" si="5"/>
        <v/>
      </c>
    </row>
    <row r="169" spans="1:8" x14ac:dyDescent="0.3">
      <c r="A169" s="19"/>
      <c r="B169" s="15"/>
      <c r="C169" s="15"/>
      <c r="D169" s="15"/>
      <c r="E169" s="20"/>
      <c r="F169" s="24"/>
      <c r="G169" s="22" t="str">
        <f t="shared" si="4"/>
        <v/>
      </c>
      <c r="H169" s="23" t="str">
        <f t="shared" si="5"/>
        <v/>
      </c>
    </row>
    <row r="170" spans="1:8" x14ac:dyDescent="0.3">
      <c r="A170" s="19"/>
      <c r="B170" s="15"/>
      <c r="C170" s="15"/>
      <c r="D170" s="15"/>
      <c r="E170" s="20"/>
      <c r="F170" s="24"/>
      <c r="G170" s="22" t="str">
        <f t="shared" si="4"/>
        <v/>
      </c>
      <c r="H170" s="23" t="str">
        <f t="shared" si="5"/>
        <v/>
      </c>
    </row>
    <row r="171" spans="1:8" x14ac:dyDescent="0.3">
      <c r="A171" s="19"/>
      <c r="B171" s="15"/>
      <c r="C171" s="15"/>
      <c r="D171" s="15"/>
      <c r="E171" s="20"/>
      <c r="F171" s="24"/>
      <c r="G171" s="22" t="str">
        <f t="shared" si="4"/>
        <v/>
      </c>
      <c r="H171" s="23" t="str">
        <f t="shared" si="5"/>
        <v/>
      </c>
    </row>
    <row r="172" spans="1:8" x14ac:dyDescent="0.3">
      <c r="A172" s="19"/>
      <c r="B172" s="15"/>
      <c r="C172" s="15"/>
      <c r="D172" s="15"/>
      <c r="E172" s="20"/>
      <c r="F172" s="24"/>
      <c r="G172" s="22" t="str">
        <f t="shared" si="4"/>
        <v/>
      </c>
      <c r="H172" s="23" t="str">
        <f t="shared" si="5"/>
        <v/>
      </c>
    </row>
    <row r="173" spans="1:8" x14ac:dyDescent="0.3">
      <c r="A173" s="19"/>
      <c r="B173" s="15"/>
      <c r="C173" s="15"/>
      <c r="D173" s="15"/>
      <c r="E173" s="20"/>
      <c r="F173" s="24"/>
      <c r="G173" s="22" t="str">
        <f t="shared" si="4"/>
        <v/>
      </c>
      <c r="H173" s="23" t="str">
        <f t="shared" si="5"/>
        <v/>
      </c>
    </row>
    <row r="174" spans="1:8" x14ac:dyDescent="0.3">
      <c r="A174" s="19"/>
      <c r="B174" s="15"/>
      <c r="C174" s="15"/>
      <c r="D174" s="15"/>
      <c r="E174" s="20"/>
      <c r="F174" s="24"/>
      <c r="G174" s="22" t="str">
        <f t="shared" si="4"/>
        <v/>
      </c>
      <c r="H174" s="23" t="str">
        <f t="shared" si="5"/>
        <v/>
      </c>
    </row>
    <row r="175" spans="1:8" x14ac:dyDescent="0.3">
      <c r="A175" s="19"/>
      <c r="B175" s="15"/>
      <c r="C175" s="15"/>
      <c r="D175" s="15"/>
      <c r="E175" s="20"/>
      <c r="F175" s="24"/>
      <c r="G175" s="22" t="str">
        <f t="shared" si="4"/>
        <v/>
      </c>
      <c r="H175" s="23" t="str">
        <f t="shared" si="5"/>
        <v/>
      </c>
    </row>
    <row r="176" spans="1:8" x14ac:dyDescent="0.3">
      <c r="A176" s="19"/>
      <c r="B176" s="15"/>
      <c r="C176" s="15"/>
      <c r="D176" s="15"/>
      <c r="E176" s="20"/>
      <c r="F176" s="24"/>
      <c r="G176" s="22" t="str">
        <f t="shared" si="4"/>
        <v/>
      </c>
      <c r="H176" s="23" t="str">
        <f t="shared" si="5"/>
        <v/>
      </c>
    </row>
    <row r="177" spans="1:8" x14ac:dyDescent="0.3">
      <c r="A177" s="19"/>
      <c r="B177" s="15"/>
      <c r="C177" s="15"/>
      <c r="D177" s="15"/>
      <c r="E177" s="20"/>
      <c r="F177" s="24"/>
      <c r="G177" s="22" t="str">
        <f t="shared" si="4"/>
        <v/>
      </c>
      <c r="H177" s="23" t="str">
        <f t="shared" si="5"/>
        <v/>
      </c>
    </row>
    <row r="178" spans="1:8" x14ac:dyDescent="0.3">
      <c r="A178" s="19"/>
      <c r="B178" s="15"/>
      <c r="C178" s="15"/>
      <c r="D178" s="15"/>
      <c r="E178" s="20"/>
      <c r="F178" s="24"/>
      <c r="G178" s="22" t="str">
        <f t="shared" si="4"/>
        <v/>
      </c>
      <c r="H178" s="23" t="str">
        <f t="shared" si="5"/>
        <v/>
      </c>
    </row>
    <row r="179" spans="1:8" x14ac:dyDescent="0.3">
      <c r="A179" s="19"/>
      <c r="B179" s="15"/>
      <c r="C179" s="15"/>
      <c r="D179" s="15"/>
      <c r="E179" s="20"/>
      <c r="F179" s="24"/>
      <c r="G179" s="22" t="str">
        <f t="shared" si="4"/>
        <v/>
      </c>
      <c r="H179" s="23" t="str">
        <f t="shared" si="5"/>
        <v/>
      </c>
    </row>
    <row r="180" spans="1:8" x14ac:dyDescent="0.3">
      <c r="A180" s="19"/>
      <c r="B180" s="15"/>
      <c r="C180" s="15"/>
      <c r="D180" s="15"/>
      <c r="E180" s="20"/>
      <c r="F180" s="24"/>
      <c r="G180" s="22" t="str">
        <f t="shared" si="4"/>
        <v/>
      </c>
      <c r="H180" s="23" t="str">
        <f t="shared" si="5"/>
        <v/>
      </c>
    </row>
    <row r="181" spans="1:8" x14ac:dyDescent="0.3">
      <c r="A181" s="19"/>
      <c r="B181" s="15"/>
      <c r="C181" s="15"/>
      <c r="D181" s="15"/>
      <c r="E181" s="20"/>
      <c r="F181" s="24"/>
      <c r="G181" s="22" t="str">
        <f t="shared" si="4"/>
        <v/>
      </c>
      <c r="H181" s="23" t="str">
        <f t="shared" si="5"/>
        <v/>
      </c>
    </row>
    <row r="182" spans="1:8" x14ac:dyDescent="0.3">
      <c r="A182" s="19"/>
      <c r="B182" s="15"/>
      <c r="C182" s="15"/>
      <c r="D182" s="15"/>
      <c r="E182" s="20"/>
      <c r="F182" s="24"/>
      <c r="G182" s="22" t="str">
        <f t="shared" si="4"/>
        <v/>
      </c>
      <c r="H182" s="23" t="str">
        <f t="shared" si="5"/>
        <v/>
      </c>
    </row>
    <row r="183" spans="1:8" x14ac:dyDescent="0.3">
      <c r="A183" s="19"/>
      <c r="B183" s="15"/>
      <c r="C183" s="15"/>
      <c r="D183" s="15"/>
      <c r="E183" s="20"/>
      <c r="F183" s="24"/>
      <c r="G183" s="22" t="str">
        <f t="shared" si="4"/>
        <v/>
      </c>
      <c r="H183" s="23" t="str">
        <f t="shared" si="5"/>
        <v/>
      </c>
    </row>
    <row r="184" spans="1:8" x14ac:dyDescent="0.3">
      <c r="A184" s="19"/>
      <c r="B184" s="15"/>
      <c r="C184" s="15"/>
      <c r="D184" s="15"/>
      <c r="E184" s="20"/>
      <c r="F184" s="24"/>
      <c r="G184" s="22" t="str">
        <f t="shared" si="4"/>
        <v/>
      </c>
      <c r="H184" s="23" t="str">
        <f t="shared" si="5"/>
        <v/>
      </c>
    </row>
    <row r="185" spans="1:8" x14ac:dyDescent="0.3">
      <c r="A185" s="19"/>
      <c r="B185" s="15"/>
      <c r="C185" s="15"/>
      <c r="D185" s="15"/>
      <c r="E185" s="20"/>
      <c r="F185" s="24"/>
      <c r="G185" s="22" t="str">
        <f t="shared" si="4"/>
        <v/>
      </c>
      <c r="H185" s="23" t="str">
        <f t="shared" si="5"/>
        <v/>
      </c>
    </row>
    <row r="186" spans="1:8" x14ac:dyDescent="0.3">
      <c r="A186" s="19"/>
      <c r="B186" s="15"/>
      <c r="C186" s="15"/>
      <c r="D186" s="15"/>
      <c r="E186" s="20"/>
      <c r="F186" s="24"/>
      <c r="G186" s="22" t="str">
        <f t="shared" si="4"/>
        <v/>
      </c>
      <c r="H186" s="23" t="str">
        <f t="shared" si="5"/>
        <v/>
      </c>
    </row>
    <row r="187" spans="1:8" x14ac:dyDescent="0.3">
      <c r="A187" s="19"/>
      <c r="B187" s="15"/>
      <c r="C187" s="15"/>
      <c r="D187" s="15"/>
      <c r="E187" s="20"/>
      <c r="F187" s="24"/>
      <c r="G187" s="22" t="str">
        <f t="shared" si="4"/>
        <v/>
      </c>
      <c r="H187" s="23" t="str">
        <f t="shared" si="5"/>
        <v/>
      </c>
    </row>
    <row r="188" spans="1:8" x14ac:dyDescent="0.3">
      <c r="A188" s="19"/>
      <c r="B188" s="15"/>
      <c r="C188" s="15"/>
      <c r="D188" s="15"/>
      <c r="E188" s="20"/>
      <c r="F188" s="24"/>
      <c r="G188" s="22" t="str">
        <f t="shared" si="4"/>
        <v/>
      </c>
      <c r="H188" s="23" t="str">
        <f t="shared" si="5"/>
        <v/>
      </c>
    </row>
    <row r="189" spans="1:8" x14ac:dyDescent="0.3">
      <c r="A189" s="19"/>
      <c r="B189" s="15"/>
      <c r="C189" s="15"/>
      <c r="D189" s="15"/>
      <c r="E189" s="20"/>
      <c r="F189" s="24"/>
      <c r="G189" s="22" t="str">
        <f t="shared" si="4"/>
        <v/>
      </c>
      <c r="H189" s="23" t="str">
        <f t="shared" si="5"/>
        <v/>
      </c>
    </row>
    <row r="190" spans="1:8" x14ac:dyDescent="0.3">
      <c r="A190" s="19"/>
      <c r="B190" s="15"/>
      <c r="C190" s="15"/>
      <c r="D190" s="15"/>
      <c r="E190" s="20"/>
      <c r="F190" s="24"/>
      <c r="G190" s="22" t="str">
        <f t="shared" si="4"/>
        <v/>
      </c>
      <c r="H190" s="23" t="str">
        <f t="shared" si="5"/>
        <v/>
      </c>
    </row>
    <row r="191" spans="1:8" x14ac:dyDescent="0.3">
      <c r="A191" s="19"/>
      <c r="B191" s="15"/>
      <c r="C191" s="15"/>
      <c r="D191" s="15"/>
      <c r="E191" s="20"/>
      <c r="F191" s="24"/>
      <c r="G191" s="22" t="str">
        <f t="shared" si="4"/>
        <v/>
      </c>
      <c r="H191" s="23" t="str">
        <f t="shared" si="5"/>
        <v/>
      </c>
    </row>
    <row r="192" spans="1:8" x14ac:dyDescent="0.3">
      <c r="A192" s="19"/>
      <c r="B192" s="15"/>
      <c r="C192" s="15"/>
      <c r="D192" s="15"/>
      <c r="E192" s="20"/>
      <c r="F192" s="24"/>
      <c r="G192" s="22" t="str">
        <f t="shared" si="4"/>
        <v/>
      </c>
      <c r="H192" s="23" t="str">
        <f t="shared" si="5"/>
        <v/>
      </c>
    </row>
    <row r="193" spans="1:8" x14ac:dyDescent="0.3">
      <c r="A193" s="19"/>
      <c r="B193" s="15"/>
      <c r="C193" s="15"/>
      <c r="D193" s="15"/>
      <c r="E193" s="20"/>
      <c r="F193" s="24"/>
      <c r="G193" s="22" t="str">
        <f t="shared" si="4"/>
        <v/>
      </c>
      <c r="H193" s="23" t="str">
        <f t="shared" si="5"/>
        <v/>
      </c>
    </row>
    <row r="194" spans="1:8" x14ac:dyDescent="0.3">
      <c r="A194" s="19"/>
      <c r="B194" s="15"/>
      <c r="C194" s="15"/>
      <c r="D194" s="15"/>
      <c r="E194" s="20"/>
      <c r="F194" s="24"/>
      <c r="G194" s="22" t="str">
        <f t="shared" si="4"/>
        <v/>
      </c>
      <c r="H194" s="23" t="str">
        <f t="shared" si="5"/>
        <v/>
      </c>
    </row>
    <row r="195" spans="1:8" x14ac:dyDescent="0.3">
      <c r="A195" s="19"/>
      <c r="B195" s="15"/>
      <c r="C195" s="15"/>
      <c r="D195" s="15"/>
      <c r="E195" s="20"/>
      <c r="F195" s="24"/>
      <c r="G195" s="22" t="str">
        <f t="shared" si="4"/>
        <v/>
      </c>
      <c r="H195" s="23" t="str">
        <f t="shared" si="5"/>
        <v/>
      </c>
    </row>
    <row r="196" spans="1:8" x14ac:dyDescent="0.3">
      <c r="A196" s="19"/>
      <c r="B196" s="15"/>
      <c r="C196" s="15"/>
      <c r="D196" s="15"/>
      <c r="E196" s="20"/>
      <c r="F196" s="24"/>
      <c r="G196" s="22" t="str">
        <f t="shared" ref="G196:G259" si="6">IF($E196="","",ROUND($E196*IF($F196="",1,N($F196)),2))</f>
        <v/>
      </c>
      <c r="H196" s="23" t="str">
        <f t="shared" ref="H196:H259" si="7">IF(ISNUMBER($A196),DATE(YEAR($A196),MONTH($A196),1),"")</f>
        <v/>
      </c>
    </row>
    <row r="197" spans="1:8" x14ac:dyDescent="0.3">
      <c r="A197" s="19"/>
      <c r="B197" s="15"/>
      <c r="C197" s="15"/>
      <c r="D197" s="15"/>
      <c r="E197" s="20"/>
      <c r="F197" s="24"/>
      <c r="G197" s="22" t="str">
        <f t="shared" si="6"/>
        <v/>
      </c>
      <c r="H197" s="23" t="str">
        <f t="shared" si="7"/>
        <v/>
      </c>
    </row>
    <row r="198" spans="1:8" x14ac:dyDescent="0.3">
      <c r="A198" s="19"/>
      <c r="B198" s="15"/>
      <c r="C198" s="15"/>
      <c r="D198" s="15"/>
      <c r="E198" s="20"/>
      <c r="F198" s="24"/>
      <c r="G198" s="22" t="str">
        <f t="shared" si="6"/>
        <v/>
      </c>
      <c r="H198" s="23" t="str">
        <f t="shared" si="7"/>
        <v/>
      </c>
    </row>
    <row r="199" spans="1:8" x14ac:dyDescent="0.3">
      <c r="A199" s="19"/>
      <c r="B199" s="15"/>
      <c r="C199" s="15"/>
      <c r="D199" s="15"/>
      <c r="E199" s="20"/>
      <c r="F199" s="24"/>
      <c r="G199" s="22" t="str">
        <f t="shared" si="6"/>
        <v/>
      </c>
      <c r="H199" s="23" t="str">
        <f t="shared" si="7"/>
        <v/>
      </c>
    </row>
    <row r="200" spans="1:8" x14ac:dyDescent="0.3">
      <c r="A200" s="19"/>
      <c r="B200" s="15"/>
      <c r="C200" s="15"/>
      <c r="D200" s="15"/>
      <c r="E200" s="20"/>
      <c r="F200" s="24"/>
      <c r="G200" s="22" t="str">
        <f t="shared" si="6"/>
        <v/>
      </c>
      <c r="H200" s="23" t="str">
        <f t="shared" si="7"/>
        <v/>
      </c>
    </row>
    <row r="201" spans="1:8" x14ac:dyDescent="0.3">
      <c r="A201" s="19"/>
      <c r="B201" s="15"/>
      <c r="C201" s="15"/>
      <c r="D201" s="15"/>
      <c r="E201" s="20"/>
      <c r="F201" s="24"/>
      <c r="G201" s="22" t="str">
        <f t="shared" si="6"/>
        <v/>
      </c>
      <c r="H201" s="23" t="str">
        <f t="shared" si="7"/>
        <v/>
      </c>
    </row>
    <row r="202" spans="1:8" x14ac:dyDescent="0.3">
      <c r="A202" s="19"/>
      <c r="B202" s="15"/>
      <c r="C202" s="15"/>
      <c r="D202" s="15"/>
      <c r="E202" s="20"/>
      <c r="F202" s="24"/>
      <c r="G202" s="22" t="str">
        <f t="shared" si="6"/>
        <v/>
      </c>
      <c r="H202" s="23" t="str">
        <f t="shared" si="7"/>
        <v/>
      </c>
    </row>
    <row r="203" spans="1:8" x14ac:dyDescent="0.3">
      <c r="A203" s="19"/>
      <c r="B203" s="15"/>
      <c r="C203" s="15"/>
      <c r="D203" s="15"/>
      <c r="E203" s="20"/>
      <c r="F203" s="24"/>
      <c r="G203" s="22" t="str">
        <f t="shared" si="6"/>
        <v/>
      </c>
      <c r="H203" s="23" t="str">
        <f t="shared" si="7"/>
        <v/>
      </c>
    </row>
    <row r="204" spans="1:8" x14ac:dyDescent="0.3">
      <c r="A204" s="19"/>
      <c r="B204" s="15"/>
      <c r="C204" s="15"/>
      <c r="D204" s="15"/>
      <c r="E204" s="20"/>
      <c r="F204" s="24"/>
      <c r="G204" s="22" t="str">
        <f t="shared" si="6"/>
        <v/>
      </c>
      <c r="H204" s="23" t="str">
        <f t="shared" si="7"/>
        <v/>
      </c>
    </row>
    <row r="205" spans="1:8" x14ac:dyDescent="0.3">
      <c r="A205" s="19"/>
      <c r="B205" s="15"/>
      <c r="C205" s="15"/>
      <c r="D205" s="15"/>
      <c r="E205" s="20"/>
      <c r="F205" s="24"/>
      <c r="G205" s="22" t="str">
        <f t="shared" si="6"/>
        <v/>
      </c>
      <c r="H205" s="23" t="str">
        <f t="shared" si="7"/>
        <v/>
      </c>
    </row>
    <row r="206" spans="1:8" x14ac:dyDescent="0.3">
      <c r="A206" s="19"/>
      <c r="B206" s="15"/>
      <c r="C206" s="15"/>
      <c r="D206" s="15"/>
      <c r="E206" s="20"/>
      <c r="F206" s="24"/>
      <c r="G206" s="22" t="str">
        <f t="shared" si="6"/>
        <v/>
      </c>
      <c r="H206" s="23" t="str">
        <f t="shared" si="7"/>
        <v/>
      </c>
    </row>
    <row r="207" spans="1:8" x14ac:dyDescent="0.3">
      <c r="A207" s="19"/>
      <c r="B207" s="15"/>
      <c r="C207" s="15"/>
      <c r="D207" s="15"/>
      <c r="E207" s="20"/>
      <c r="F207" s="24"/>
      <c r="G207" s="22" t="str">
        <f t="shared" si="6"/>
        <v/>
      </c>
      <c r="H207" s="23" t="str">
        <f t="shared" si="7"/>
        <v/>
      </c>
    </row>
    <row r="208" spans="1:8" x14ac:dyDescent="0.3">
      <c r="A208" s="19"/>
      <c r="B208" s="15"/>
      <c r="C208" s="15"/>
      <c r="D208" s="15"/>
      <c r="E208" s="20"/>
      <c r="F208" s="24"/>
      <c r="G208" s="22" t="str">
        <f t="shared" si="6"/>
        <v/>
      </c>
      <c r="H208" s="23" t="str">
        <f t="shared" si="7"/>
        <v/>
      </c>
    </row>
    <row r="209" spans="1:8" x14ac:dyDescent="0.3">
      <c r="A209" s="19"/>
      <c r="B209" s="15"/>
      <c r="C209" s="15"/>
      <c r="D209" s="15"/>
      <c r="E209" s="20"/>
      <c r="F209" s="24"/>
      <c r="G209" s="22" t="str">
        <f t="shared" si="6"/>
        <v/>
      </c>
      <c r="H209" s="23" t="str">
        <f t="shared" si="7"/>
        <v/>
      </c>
    </row>
    <row r="210" spans="1:8" x14ac:dyDescent="0.3">
      <c r="A210" s="19"/>
      <c r="B210" s="15"/>
      <c r="C210" s="15"/>
      <c r="D210" s="15"/>
      <c r="E210" s="20"/>
      <c r="F210" s="24"/>
      <c r="G210" s="22" t="str">
        <f t="shared" si="6"/>
        <v/>
      </c>
      <c r="H210" s="23" t="str">
        <f t="shared" si="7"/>
        <v/>
      </c>
    </row>
    <row r="211" spans="1:8" x14ac:dyDescent="0.3">
      <c r="A211" s="19"/>
      <c r="B211" s="15"/>
      <c r="C211" s="15"/>
      <c r="D211" s="15"/>
      <c r="E211" s="20"/>
      <c r="F211" s="24"/>
      <c r="G211" s="22" t="str">
        <f t="shared" si="6"/>
        <v/>
      </c>
      <c r="H211" s="23" t="str">
        <f t="shared" si="7"/>
        <v/>
      </c>
    </row>
    <row r="212" spans="1:8" x14ac:dyDescent="0.3">
      <c r="A212" s="19"/>
      <c r="B212" s="15"/>
      <c r="C212" s="15"/>
      <c r="D212" s="15"/>
      <c r="E212" s="20"/>
      <c r="F212" s="24"/>
      <c r="G212" s="22" t="str">
        <f t="shared" si="6"/>
        <v/>
      </c>
      <c r="H212" s="23" t="str">
        <f t="shared" si="7"/>
        <v/>
      </c>
    </row>
    <row r="213" spans="1:8" x14ac:dyDescent="0.3">
      <c r="A213" s="19"/>
      <c r="B213" s="15"/>
      <c r="C213" s="15"/>
      <c r="D213" s="15"/>
      <c r="E213" s="20"/>
      <c r="F213" s="24"/>
      <c r="G213" s="22" t="str">
        <f t="shared" si="6"/>
        <v/>
      </c>
      <c r="H213" s="23" t="str">
        <f t="shared" si="7"/>
        <v/>
      </c>
    </row>
    <row r="214" spans="1:8" x14ac:dyDescent="0.3">
      <c r="A214" s="19"/>
      <c r="B214" s="15"/>
      <c r="C214" s="15"/>
      <c r="D214" s="15"/>
      <c r="E214" s="20"/>
      <c r="F214" s="24"/>
      <c r="G214" s="22" t="str">
        <f t="shared" si="6"/>
        <v/>
      </c>
      <c r="H214" s="23" t="str">
        <f t="shared" si="7"/>
        <v/>
      </c>
    </row>
    <row r="215" spans="1:8" x14ac:dyDescent="0.3">
      <c r="A215" s="19"/>
      <c r="B215" s="15"/>
      <c r="C215" s="15"/>
      <c r="D215" s="15"/>
      <c r="E215" s="20"/>
      <c r="F215" s="24"/>
      <c r="G215" s="22" t="str">
        <f t="shared" si="6"/>
        <v/>
      </c>
      <c r="H215" s="23" t="str">
        <f t="shared" si="7"/>
        <v/>
      </c>
    </row>
    <row r="216" spans="1:8" x14ac:dyDescent="0.3">
      <c r="A216" s="19"/>
      <c r="B216" s="15"/>
      <c r="C216" s="15"/>
      <c r="D216" s="15"/>
      <c r="E216" s="20"/>
      <c r="F216" s="24"/>
      <c r="G216" s="22" t="str">
        <f t="shared" si="6"/>
        <v/>
      </c>
      <c r="H216" s="23" t="str">
        <f t="shared" si="7"/>
        <v/>
      </c>
    </row>
    <row r="217" spans="1:8" x14ac:dyDescent="0.3">
      <c r="A217" s="19"/>
      <c r="B217" s="15"/>
      <c r="C217" s="15"/>
      <c r="D217" s="15"/>
      <c r="E217" s="20"/>
      <c r="F217" s="24"/>
      <c r="G217" s="22" t="str">
        <f t="shared" si="6"/>
        <v/>
      </c>
      <c r="H217" s="23" t="str">
        <f t="shared" si="7"/>
        <v/>
      </c>
    </row>
    <row r="218" spans="1:8" x14ac:dyDescent="0.3">
      <c r="A218" s="19"/>
      <c r="B218" s="15"/>
      <c r="C218" s="15"/>
      <c r="D218" s="15"/>
      <c r="E218" s="20"/>
      <c r="F218" s="24"/>
      <c r="G218" s="22" t="str">
        <f t="shared" si="6"/>
        <v/>
      </c>
      <c r="H218" s="23" t="str">
        <f t="shared" si="7"/>
        <v/>
      </c>
    </row>
    <row r="219" spans="1:8" x14ac:dyDescent="0.3">
      <c r="A219" s="19"/>
      <c r="B219" s="15"/>
      <c r="C219" s="15"/>
      <c r="D219" s="15"/>
      <c r="E219" s="20"/>
      <c r="F219" s="24"/>
      <c r="G219" s="22" t="str">
        <f t="shared" si="6"/>
        <v/>
      </c>
      <c r="H219" s="23" t="str">
        <f t="shared" si="7"/>
        <v/>
      </c>
    </row>
    <row r="220" spans="1:8" x14ac:dyDescent="0.3">
      <c r="A220" s="19"/>
      <c r="B220" s="15"/>
      <c r="C220" s="15"/>
      <c r="D220" s="15"/>
      <c r="E220" s="20"/>
      <c r="F220" s="24"/>
      <c r="G220" s="22" t="str">
        <f t="shared" si="6"/>
        <v/>
      </c>
      <c r="H220" s="23" t="str">
        <f t="shared" si="7"/>
        <v/>
      </c>
    </row>
    <row r="221" spans="1:8" x14ac:dyDescent="0.3">
      <c r="A221" s="19"/>
      <c r="B221" s="15"/>
      <c r="C221" s="15"/>
      <c r="D221" s="15"/>
      <c r="E221" s="20"/>
      <c r="F221" s="24"/>
      <c r="G221" s="22" t="str">
        <f t="shared" si="6"/>
        <v/>
      </c>
      <c r="H221" s="23" t="str">
        <f t="shared" si="7"/>
        <v/>
      </c>
    </row>
    <row r="222" spans="1:8" x14ac:dyDescent="0.3">
      <c r="A222" s="19"/>
      <c r="B222" s="15"/>
      <c r="C222" s="15"/>
      <c r="D222" s="15"/>
      <c r="E222" s="20"/>
      <c r="F222" s="24"/>
      <c r="G222" s="22" t="str">
        <f t="shared" si="6"/>
        <v/>
      </c>
      <c r="H222" s="23" t="str">
        <f t="shared" si="7"/>
        <v/>
      </c>
    </row>
    <row r="223" spans="1:8" x14ac:dyDescent="0.3">
      <c r="A223" s="19"/>
      <c r="B223" s="15"/>
      <c r="C223" s="15"/>
      <c r="D223" s="15"/>
      <c r="E223" s="20"/>
      <c r="F223" s="24"/>
      <c r="G223" s="22" t="str">
        <f t="shared" si="6"/>
        <v/>
      </c>
      <c r="H223" s="23" t="str">
        <f t="shared" si="7"/>
        <v/>
      </c>
    </row>
    <row r="224" spans="1:8" x14ac:dyDescent="0.3">
      <c r="A224" s="19"/>
      <c r="B224" s="15"/>
      <c r="C224" s="15"/>
      <c r="D224" s="15"/>
      <c r="E224" s="20"/>
      <c r="F224" s="24"/>
      <c r="G224" s="22" t="str">
        <f t="shared" si="6"/>
        <v/>
      </c>
      <c r="H224" s="23" t="str">
        <f t="shared" si="7"/>
        <v/>
      </c>
    </row>
    <row r="225" spans="1:8" x14ac:dyDescent="0.3">
      <c r="A225" s="19"/>
      <c r="B225" s="15"/>
      <c r="C225" s="15"/>
      <c r="D225" s="15"/>
      <c r="E225" s="20"/>
      <c r="F225" s="24"/>
      <c r="G225" s="22" t="str">
        <f t="shared" si="6"/>
        <v/>
      </c>
      <c r="H225" s="23" t="str">
        <f t="shared" si="7"/>
        <v/>
      </c>
    </row>
    <row r="226" spans="1:8" x14ac:dyDescent="0.3">
      <c r="A226" s="19"/>
      <c r="B226" s="15"/>
      <c r="C226" s="15"/>
      <c r="D226" s="15"/>
      <c r="E226" s="20"/>
      <c r="F226" s="24"/>
      <c r="G226" s="22" t="str">
        <f t="shared" si="6"/>
        <v/>
      </c>
      <c r="H226" s="23" t="str">
        <f t="shared" si="7"/>
        <v/>
      </c>
    </row>
    <row r="227" spans="1:8" x14ac:dyDescent="0.3">
      <c r="A227" s="19"/>
      <c r="B227" s="15"/>
      <c r="C227" s="15"/>
      <c r="D227" s="15"/>
      <c r="E227" s="20"/>
      <c r="F227" s="24"/>
      <c r="G227" s="22" t="str">
        <f t="shared" si="6"/>
        <v/>
      </c>
      <c r="H227" s="23" t="str">
        <f t="shared" si="7"/>
        <v/>
      </c>
    </row>
    <row r="228" spans="1:8" x14ac:dyDescent="0.3">
      <c r="A228" s="19"/>
      <c r="B228" s="15"/>
      <c r="C228" s="15"/>
      <c r="D228" s="15"/>
      <c r="E228" s="20"/>
      <c r="F228" s="24"/>
      <c r="G228" s="22" t="str">
        <f t="shared" si="6"/>
        <v/>
      </c>
      <c r="H228" s="23" t="str">
        <f t="shared" si="7"/>
        <v/>
      </c>
    </row>
    <row r="229" spans="1:8" x14ac:dyDescent="0.3">
      <c r="A229" s="19"/>
      <c r="B229" s="15"/>
      <c r="C229" s="15"/>
      <c r="D229" s="15"/>
      <c r="E229" s="20"/>
      <c r="F229" s="24"/>
      <c r="G229" s="22" t="str">
        <f t="shared" si="6"/>
        <v/>
      </c>
      <c r="H229" s="23" t="str">
        <f t="shared" si="7"/>
        <v/>
      </c>
    </row>
    <row r="230" spans="1:8" x14ac:dyDescent="0.3">
      <c r="A230" s="19"/>
      <c r="B230" s="15"/>
      <c r="C230" s="15"/>
      <c r="D230" s="15"/>
      <c r="E230" s="20"/>
      <c r="F230" s="24"/>
      <c r="G230" s="22" t="str">
        <f t="shared" si="6"/>
        <v/>
      </c>
      <c r="H230" s="23" t="str">
        <f t="shared" si="7"/>
        <v/>
      </c>
    </row>
    <row r="231" spans="1:8" x14ac:dyDescent="0.3">
      <c r="A231" s="19"/>
      <c r="B231" s="15"/>
      <c r="C231" s="15"/>
      <c r="D231" s="15"/>
      <c r="E231" s="20"/>
      <c r="F231" s="24"/>
      <c r="G231" s="22" t="str">
        <f t="shared" si="6"/>
        <v/>
      </c>
      <c r="H231" s="23" t="str">
        <f t="shared" si="7"/>
        <v/>
      </c>
    </row>
    <row r="232" spans="1:8" x14ac:dyDescent="0.3">
      <c r="A232" s="19"/>
      <c r="B232" s="15"/>
      <c r="C232" s="15"/>
      <c r="D232" s="15"/>
      <c r="E232" s="20"/>
      <c r="F232" s="24"/>
      <c r="G232" s="22" t="str">
        <f t="shared" si="6"/>
        <v/>
      </c>
      <c r="H232" s="23" t="str">
        <f t="shared" si="7"/>
        <v/>
      </c>
    </row>
    <row r="233" spans="1:8" x14ac:dyDescent="0.3">
      <c r="A233" s="19"/>
      <c r="B233" s="15"/>
      <c r="C233" s="15"/>
      <c r="D233" s="15"/>
      <c r="E233" s="20"/>
      <c r="F233" s="24"/>
      <c r="G233" s="22" t="str">
        <f t="shared" si="6"/>
        <v/>
      </c>
      <c r="H233" s="23" t="str">
        <f t="shared" si="7"/>
        <v/>
      </c>
    </row>
    <row r="234" spans="1:8" x14ac:dyDescent="0.3">
      <c r="A234" s="19"/>
      <c r="B234" s="15"/>
      <c r="C234" s="15"/>
      <c r="D234" s="15"/>
      <c r="E234" s="20"/>
      <c r="F234" s="24"/>
      <c r="G234" s="22" t="str">
        <f t="shared" si="6"/>
        <v/>
      </c>
      <c r="H234" s="23" t="str">
        <f t="shared" si="7"/>
        <v/>
      </c>
    </row>
    <row r="235" spans="1:8" x14ac:dyDescent="0.3">
      <c r="A235" s="19"/>
      <c r="B235" s="15"/>
      <c r="C235" s="15"/>
      <c r="D235" s="15"/>
      <c r="E235" s="20"/>
      <c r="F235" s="24"/>
      <c r="G235" s="22" t="str">
        <f t="shared" si="6"/>
        <v/>
      </c>
      <c r="H235" s="23" t="str">
        <f t="shared" si="7"/>
        <v/>
      </c>
    </row>
    <row r="236" spans="1:8" x14ac:dyDescent="0.3">
      <c r="A236" s="19"/>
      <c r="B236" s="15"/>
      <c r="C236" s="15"/>
      <c r="D236" s="15"/>
      <c r="E236" s="20"/>
      <c r="F236" s="24"/>
      <c r="G236" s="22" t="str">
        <f t="shared" si="6"/>
        <v/>
      </c>
      <c r="H236" s="23" t="str">
        <f t="shared" si="7"/>
        <v/>
      </c>
    </row>
    <row r="237" spans="1:8" x14ac:dyDescent="0.3">
      <c r="A237" s="19"/>
      <c r="B237" s="15"/>
      <c r="C237" s="15"/>
      <c r="D237" s="15"/>
      <c r="E237" s="20"/>
      <c r="F237" s="24"/>
      <c r="G237" s="22" t="str">
        <f t="shared" si="6"/>
        <v/>
      </c>
      <c r="H237" s="23" t="str">
        <f t="shared" si="7"/>
        <v/>
      </c>
    </row>
    <row r="238" spans="1:8" x14ac:dyDescent="0.3">
      <c r="A238" s="19"/>
      <c r="B238" s="15"/>
      <c r="C238" s="15"/>
      <c r="D238" s="15"/>
      <c r="E238" s="20"/>
      <c r="F238" s="24"/>
      <c r="G238" s="22" t="str">
        <f t="shared" si="6"/>
        <v/>
      </c>
      <c r="H238" s="23" t="str">
        <f t="shared" si="7"/>
        <v/>
      </c>
    </row>
    <row r="239" spans="1:8" x14ac:dyDescent="0.3">
      <c r="A239" s="19"/>
      <c r="B239" s="15"/>
      <c r="C239" s="15"/>
      <c r="D239" s="15"/>
      <c r="E239" s="20"/>
      <c r="F239" s="24"/>
      <c r="G239" s="22" t="str">
        <f t="shared" si="6"/>
        <v/>
      </c>
      <c r="H239" s="23" t="str">
        <f t="shared" si="7"/>
        <v/>
      </c>
    </row>
    <row r="240" spans="1:8" x14ac:dyDescent="0.3">
      <c r="A240" s="19"/>
      <c r="B240" s="15"/>
      <c r="C240" s="15"/>
      <c r="D240" s="15"/>
      <c r="E240" s="20"/>
      <c r="F240" s="24"/>
      <c r="G240" s="22" t="str">
        <f t="shared" si="6"/>
        <v/>
      </c>
      <c r="H240" s="23" t="str">
        <f t="shared" si="7"/>
        <v/>
      </c>
    </row>
    <row r="241" spans="1:8" x14ac:dyDescent="0.3">
      <c r="A241" s="19"/>
      <c r="B241" s="15"/>
      <c r="C241" s="15"/>
      <c r="D241" s="15"/>
      <c r="E241" s="20"/>
      <c r="F241" s="24"/>
      <c r="G241" s="22" t="str">
        <f t="shared" si="6"/>
        <v/>
      </c>
      <c r="H241" s="23" t="str">
        <f t="shared" si="7"/>
        <v/>
      </c>
    </row>
    <row r="242" spans="1:8" x14ac:dyDescent="0.3">
      <c r="A242" s="19"/>
      <c r="B242" s="15"/>
      <c r="C242" s="15"/>
      <c r="D242" s="15"/>
      <c r="E242" s="20"/>
      <c r="F242" s="24"/>
      <c r="G242" s="22" t="str">
        <f t="shared" si="6"/>
        <v/>
      </c>
      <c r="H242" s="23" t="str">
        <f t="shared" si="7"/>
        <v/>
      </c>
    </row>
    <row r="243" spans="1:8" x14ac:dyDescent="0.3">
      <c r="A243" s="19"/>
      <c r="B243" s="15"/>
      <c r="C243" s="15"/>
      <c r="D243" s="15"/>
      <c r="E243" s="20"/>
      <c r="F243" s="24"/>
      <c r="G243" s="22" t="str">
        <f t="shared" si="6"/>
        <v/>
      </c>
      <c r="H243" s="23" t="str">
        <f t="shared" si="7"/>
        <v/>
      </c>
    </row>
    <row r="244" spans="1:8" x14ac:dyDescent="0.3">
      <c r="A244" s="19"/>
      <c r="B244" s="15"/>
      <c r="C244" s="15"/>
      <c r="D244" s="15"/>
      <c r="E244" s="20"/>
      <c r="F244" s="24"/>
      <c r="G244" s="22" t="str">
        <f t="shared" si="6"/>
        <v/>
      </c>
      <c r="H244" s="23" t="str">
        <f t="shared" si="7"/>
        <v/>
      </c>
    </row>
    <row r="245" spans="1:8" x14ac:dyDescent="0.3">
      <c r="A245" s="19"/>
      <c r="B245" s="15"/>
      <c r="C245" s="15"/>
      <c r="D245" s="15"/>
      <c r="E245" s="20"/>
      <c r="F245" s="24"/>
      <c r="G245" s="22" t="str">
        <f t="shared" si="6"/>
        <v/>
      </c>
      <c r="H245" s="23" t="str">
        <f t="shared" si="7"/>
        <v/>
      </c>
    </row>
    <row r="246" spans="1:8" x14ac:dyDescent="0.3">
      <c r="A246" s="19"/>
      <c r="B246" s="15"/>
      <c r="C246" s="15"/>
      <c r="D246" s="15"/>
      <c r="E246" s="20"/>
      <c r="F246" s="24"/>
      <c r="G246" s="22" t="str">
        <f t="shared" si="6"/>
        <v/>
      </c>
      <c r="H246" s="23" t="str">
        <f t="shared" si="7"/>
        <v/>
      </c>
    </row>
    <row r="247" spans="1:8" x14ac:dyDescent="0.3">
      <c r="A247" s="19"/>
      <c r="B247" s="15"/>
      <c r="C247" s="15"/>
      <c r="D247" s="15"/>
      <c r="E247" s="20"/>
      <c r="F247" s="24"/>
      <c r="G247" s="22" t="str">
        <f t="shared" si="6"/>
        <v/>
      </c>
      <c r="H247" s="23" t="str">
        <f t="shared" si="7"/>
        <v/>
      </c>
    </row>
    <row r="248" spans="1:8" x14ac:dyDescent="0.3">
      <c r="A248" s="19"/>
      <c r="B248" s="15"/>
      <c r="C248" s="15"/>
      <c r="D248" s="15"/>
      <c r="E248" s="20"/>
      <c r="F248" s="24"/>
      <c r="G248" s="22" t="str">
        <f t="shared" si="6"/>
        <v/>
      </c>
      <c r="H248" s="23" t="str">
        <f t="shared" si="7"/>
        <v/>
      </c>
    </row>
    <row r="249" spans="1:8" x14ac:dyDescent="0.3">
      <c r="A249" s="19"/>
      <c r="B249" s="15"/>
      <c r="C249" s="15"/>
      <c r="D249" s="15"/>
      <c r="E249" s="20"/>
      <c r="F249" s="24"/>
      <c r="G249" s="22" t="str">
        <f t="shared" si="6"/>
        <v/>
      </c>
      <c r="H249" s="23" t="str">
        <f t="shared" si="7"/>
        <v/>
      </c>
    </row>
    <row r="250" spans="1:8" x14ac:dyDescent="0.3">
      <c r="A250" s="19"/>
      <c r="B250" s="15"/>
      <c r="C250" s="15"/>
      <c r="D250" s="15"/>
      <c r="E250" s="20"/>
      <c r="F250" s="24"/>
      <c r="G250" s="22" t="str">
        <f t="shared" si="6"/>
        <v/>
      </c>
      <c r="H250" s="23" t="str">
        <f t="shared" si="7"/>
        <v/>
      </c>
    </row>
    <row r="251" spans="1:8" x14ac:dyDescent="0.3">
      <c r="A251" s="19"/>
      <c r="B251" s="15"/>
      <c r="C251" s="15"/>
      <c r="D251" s="15"/>
      <c r="E251" s="20"/>
      <c r="F251" s="24"/>
      <c r="G251" s="22" t="str">
        <f t="shared" si="6"/>
        <v/>
      </c>
      <c r="H251" s="23" t="str">
        <f t="shared" si="7"/>
        <v/>
      </c>
    </row>
    <row r="252" spans="1:8" x14ac:dyDescent="0.3">
      <c r="A252" s="19"/>
      <c r="B252" s="15"/>
      <c r="C252" s="15"/>
      <c r="D252" s="15"/>
      <c r="E252" s="20"/>
      <c r="F252" s="24"/>
      <c r="G252" s="22" t="str">
        <f t="shared" si="6"/>
        <v/>
      </c>
      <c r="H252" s="23" t="str">
        <f t="shared" si="7"/>
        <v/>
      </c>
    </row>
    <row r="253" spans="1:8" x14ac:dyDescent="0.3">
      <c r="A253" s="19"/>
      <c r="B253" s="15"/>
      <c r="C253" s="15"/>
      <c r="D253" s="15"/>
      <c r="E253" s="20"/>
      <c r="F253" s="24"/>
      <c r="G253" s="22" t="str">
        <f t="shared" si="6"/>
        <v/>
      </c>
      <c r="H253" s="23" t="str">
        <f t="shared" si="7"/>
        <v/>
      </c>
    </row>
    <row r="254" spans="1:8" x14ac:dyDescent="0.3">
      <c r="A254" s="19"/>
      <c r="B254" s="15"/>
      <c r="C254" s="15"/>
      <c r="D254" s="15"/>
      <c r="E254" s="20"/>
      <c r="F254" s="24"/>
      <c r="G254" s="22" t="str">
        <f t="shared" si="6"/>
        <v/>
      </c>
      <c r="H254" s="23" t="str">
        <f t="shared" si="7"/>
        <v/>
      </c>
    </row>
    <row r="255" spans="1:8" x14ac:dyDescent="0.3">
      <c r="A255" s="19"/>
      <c r="B255" s="15"/>
      <c r="C255" s="15"/>
      <c r="D255" s="15"/>
      <c r="E255" s="20"/>
      <c r="F255" s="24"/>
      <c r="G255" s="22" t="str">
        <f t="shared" si="6"/>
        <v/>
      </c>
      <c r="H255" s="23" t="str">
        <f t="shared" si="7"/>
        <v/>
      </c>
    </row>
    <row r="256" spans="1:8" x14ac:dyDescent="0.3">
      <c r="A256" s="19"/>
      <c r="B256" s="15"/>
      <c r="C256" s="15"/>
      <c r="D256" s="15"/>
      <c r="E256" s="20"/>
      <c r="F256" s="24"/>
      <c r="G256" s="22" t="str">
        <f t="shared" si="6"/>
        <v/>
      </c>
      <c r="H256" s="23" t="str">
        <f t="shared" si="7"/>
        <v/>
      </c>
    </row>
    <row r="257" spans="1:8" x14ac:dyDescent="0.3">
      <c r="A257" s="19"/>
      <c r="B257" s="15"/>
      <c r="C257" s="15"/>
      <c r="D257" s="15"/>
      <c r="E257" s="20"/>
      <c r="F257" s="24"/>
      <c r="G257" s="22" t="str">
        <f t="shared" si="6"/>
        <v/>
      </c>
      <c r="H257" s="23" t="str">
        <f t="shared" si="7"/>
        <v/>
      </c>
    </row>
    <row r="258" spans="1:8" x14ac:dyDescent="0.3">
      <c r="A258" s="19"/>
      <c r="B258" s="15"/>
      <c r="C258" s="15"/>
      <c r="D258" s="15"/>
      <c r="E258" s="20"/>
      <c r="F258" s="24"/>
      <c r="G258" s="22" t="str">
        <f t="shared" si="6"/>
        <v/>
      </c>
      <c r="H258" s="23" t="str">
        <f t="shared" si="7"/>
        <v/>
      </c>
    </row>
    <row r="259" spans="1:8" x14ac:dyDescent="0.3">
      <c r="A259" s="19"/>
      <c r="B259" s="15"/>
      <c r="C259" s="15"/>
      <c r="D259" s="15"/>
      <c r="E259" s="20"/>
      <c r="F259" s="24"/>
      <c r="G259" s="22" t="str">
        <f t="shared" si="6"/>
        <v/>
      </c>
      <c r="H259" s="23" t="str">
        <f t="shared" si="7"/>
        <v/>
      </c>
    </row>
    <row r="260" spans="1:8" x14ac:dyDescent="0.3">
      <c r="A260" s="19"/>
      <c r="B260" s="15"/>
      <c r="C260" s="15"/>
      <c r="D260" s="15"/>
      <c r="E260" s="20"/>
      <c r="F260" s="24"/>
      <c r="G260" s="22" t="str">
        <f t="shared" ref="G260:G323" si="8">IF($E260="","",ROUND($E260*IF($F260="",1,N($F260)),2))</f>
        <v/>
      </c>
      <c r="H260" s="23" t="str">
        <f t="shared" ref="H260:H323" si="9">IF(ISNUMBER($A260),DATE(YEAR($A260),MONTH($A260),1),"")</f>
        <v/>
      </c>
    </row>
    <row r="261" spans="1:8" x14ac:dyDescent="0.3">
      <c r="A261" s="19"/>
      <c r="B261" s="15"/>
      <c r="C261" s="15"/>
      <c r="D261" s="15"/>
      <c r="E261" s="20"/>
      <c r="F261" s="24"/>
      <c r="G261" s="22" t="str">
        <f t="shared" si="8"/>
        <v/>
      </c>
      <c r="H261" s="23" t="str">
        <f t="shared" si="9"/>
        <v/>
      </c>
    </row>
    <row r="262" spans="1:8" x14ac:dyDescent="0.3">
      <c r="A262" s="19"/>
      <c r="B262" s="15"/>
      <c r="C262" s="15"/>
      <c r="D262" s="15"/>
      <c r="E262" s="20"/>
      <c r="F262" s="24"/>
      <c r="G262" s="22" t="str">
        <f t="shared" si="8"/>
        <v/>
      </c>
      <c r="H262" s="23" t="str">
        <f t="shared" si="9"/>
        <v/>
      </c>
    </row>
    <row r="263" spans="1:8" x14ac:dyDescent="0.3">
      <c r="A263" s="19"/>
      <c r="B263" s="15"/>
      <c r="C263" s="15"/>
      <c r="D263" s="15"/>
      <c r="E263" s="20"/>
      <c r="F263" s="24"/>
      <c r="G263" s="22" t="str">
        <f t="shared" si="8"/>
        <v/>
      </c>
      <c r="H263" s="23" t="str">
        <f t="shared" si="9"/>
        <v/>
      </c>
    </row>
    <row r="264" spans="1:8" x14ac:dyDescent="0.3">
      <c r="A264" s="19"/>
      <c r="B264" s="15"/>
      <c r="C264" s="15"/>
      <c r="D264" s="15"/>
      <c r="E264" s="20"/>
      <c r="F264" s="24"/>
      <c r="G264" s="22" t="str">
        <f t="shared" si="8"/>
        <v/>
      </c>
      <c r="H264" s="23" t="str">
        <f t="shared" si="9"/>
        <v/>
      </c>
    </row>
    <row r="265" spans="1:8" x14ac:dyDescent="0.3">
      <c r="A265" s="19"/>
      <c r="B265" s="15"/>
      <c r="C265" s="15"/>
      <c r="D265" s="15"/>
      <c r="E265" s="20"/>
      <c r="F265" s="24"/>
      <c r="G265" s="22" t="str">
        <f t="shared" si="8"/>
        <v/>
      </c>
      <c r="H265" s="23" t="str">
        <f t="shared" si="9"/>
        <v/>
      </c>
    </row>
    <row r="266" spans="1:8" x14ac:dyDescent="0.3">
      <c r="A266" s="19"/>
      <c r="B266" s="15"/>
      <c r="C266" s="15"/>
      <c r="D266" s="15"/>
      <c r="E266" s="20"/>
      <c r="F266" s="24"/>
      <c r="G266" s="22" t="str">
        <f t="shared" si="8"/>
        <v/>
      </c>
      <c r="H266" s="23" t="str">
        <f t="shared" si="9"/>
        <v/>
      </c>
    </row>
    <row r="267" spans="1:8" x14ac:dyDescent="0.3">
      <c r="A267" s="19"/>
      <c r="B267" s="15"/>
      <c r="C267" s="15"/>
      <c r="D267" s="15"/>
      <c r="E267" s="20"/>
      <c r="F267" s="24"/>
      <c r="G267" s="22" t="str">
        <f t="shared" si="8"/>
        <v/>
      </c>
      <c r="H267" s="23" t="str">
        <f t="shared" si="9"/>
        <v/>
      </c>
    </row>
    <row r="268" spans="1:8" x14ac:dyDescent="0.3">
      <c r="A268" s="19"/>
      <c r="B268" s="15"/>
      <c r="C268" s="15"/>
      <c r="D268" s="15"/>
      <c r="E268" s="20"/>
      <c r="F268" s="24"/>
      <c r="G268" s="22" t="str">
        <f t="shared" si="8"/>
        <v/>
      </c>
      <c r="H268" s="23" t="str">
        <f t="shared" si="9"/>
        <v/>
      </c>
    </row>
    <row r="269" spans="1:8" x14ac:dyDescent="0.3">
      <c r="A269" s="19"/>
      <c r="B269" s="15"/>
      <c r="C269" s="15"/>
      <c r="D269" s="15"/>
      <c r="E269" s="20"/>
      <c r="F269" s="24"/>
      <c r="G269" s="22" t="str">
        <f t="shared" si="8"/>
        <v/>
      </c>
      <c r="H269" s="23" t="str">
        <f t="shared" si="9"/>
        <v/>
      </c>
    </row>
    <row r="270" spans="1:8" x14ac:dyDescent="0.3">
      <c r="A270" s="19"/>
      <c r="B270" s="15"/>
      <c r="C270" s="15"/>
      <c r="D270" s="15"/>
      <c r="E270" s="20"/>
      <c r="F270" s="24"/>
      <c r="G270" s="22" t="str">
        <f t="shared" si="8"/>
        <v/>
      </c>
      <c r="H270" s="23" t="str">
        <f t="shared" si="9"/>
        <v/>
      </c>
    </row>
    <row r="271" spans="1:8" x14ac:dyDescent="0.3">
      <c r="A271" s="19"/>
      <c r="B271" s="15"/>
      <c r="C271" s="15"/>
      <c r="D271" s="15"/>
      <c r="E271" s="20"/>
      <c r="F271" s="24"/>
      <c r="G271" s="22" t="str">
        <f t="shared" si="8"/>
        <v/>
      </c>
      <c r="H271" s="23" t="str">
        <f t="shared" si="9"/>
        <v/>
      </c>
    </row>
    <row r="272" spans="1:8" x14ac:dyDescent="0.3">
      <c r="A272" s="19"/>
      <c r="B272" s="15"/>
      <c r="C272" s="15"/>
      <c r="D272" s="15"/>
      <c r="E272" s="20"/>
      <c r="F272" s="24"/>
      <c r="G272" s="22" t="str">
        <f t="shared" si="8"/>
        <v/>
      </c>
      <c r="H272" s="23" t="str">
        <f t="shared" si="9"/>
        <v/>
      </c>
    </row>
    <row r="273" spans="1:8" x14ac:dyDescent="0.3">
      <c r="A273" s="19"/>
      <c r="B273" s="15"/>
      <c r="C273" s="15"/>
      <c r="D273" s="15"/>
      <c r="E273" s="20"/>
      <c r="F273" s="24"/>
      <c r="G273" s="22" t="str">
        <f t="shared" si="8"/>
        <v/>
      </c>
      <c r="H273" s="23" t="str">
        <f t="shared" si="9"/>
        <v/>
      </c>
    </row>
    <row r="274" spans="1:8" x14ac:dyDescent="0.3">
      <c r="A274" s="19"/>
      <c r="B274" s="15"/>
      <c r="C274" s="15"/>
      <c r="D274" s="15"/>
      <c r="E274" s="20"/>
      <c r="F274" s="24"/>
      <c r="G274" s="22" t="str">
        <f t="shared" si="8"/>
        <v/>
      </c>
      <c r="H274" s="23" t="str">
        <f t="shared" si="9"/>
        <v/>
      </c>
    </row>
    <row r="275" spans="1:8" x14ac:dyDescent="0.3">
      <c r="A275" s="19"/>
      <c r="B275" s="15"/>
      <c r="C275" s="15"/>
      <c r="D275" s="15"/>
      <c r="E275" s="20"/>
      <c r="F275" s="24"/>
      <c r="G275" s="22" t="str">
        <f t="shared" si="8"/>
        <v/>
      </c>
      <c r="H275" s="23" t="str">
        <f t="shared" si="9"/>
        <v/>
      </c>
    </row>
    <row r="276" spans="1:8" x14ac:dyDescent="0.3">
      <c r="A276" s="19"/>
      <c r="B276" s="15"/>
      <c r="C276" s="15"/>
      <c r="D276" s="15"/>
      <c r="E276" s="20"/>
      <c r="F276" s="24"/>
      <c r="G276" s="22" t="str">
        <f t="shared" si="8"/>
        <v/>
      </c>
      <c r="H276" s="23" t="str">
        <f t="shared" si="9"/>
        <v/>
      </c>
    </row>
    <row r="277" spans="1:8" x14ac:dyDescent="0.3">
      <c r="A277" s="19"/>
      <c r="B277" s="15"/>
      <c r="C277" s="15"/>
      <c r="D277" s="15"/>
      <c r="E277" s="20"/>
      <c r="F277" s="24"/>
      <c r="G277" s="22" t="str">
        <f t="shared" si="8"/>
        <v/>
      </c>
      <c r="H277" s="23" t="str">
        <f t="shared" si="9"/>
        <v/>
      </c>
    </row>
    <row r="278" spans="1:8" x14ac:dyDescent="0.3">
      <c r="A278" s="19"/>
      <c r="B278" s="15"/>
      <c r="C278" s="15"/>
      <c r="D278" s="15"/>
      <c r="E278" s="20"/>
      <c r="F278" s="24"/>
      <c r="G278" s="22" t="str">
        <f t="shared" si="8"/>
        <v/>
      </c>
      <c r="H278" s="23" t="str">
        <f t="shared" si="9"/>
        <v/>
      </c>
    </row>
    <row r="279" spans="1:8" x14ac:dyDescent="0.3">
      <c r="A279" s="19"/>
      <c r="B279" s="15"/>
      <c r="C279" s="15"/>
      <c r="D279" s="15"/>
      <c r="E279" s="20"/>
      <c r="F279" s="24"/>
      <c r="G279" s="22" t="str">
        <f t="shared" si="8"/>
        <v/>
      </c>
      <c r="H279" s="23" t="str">
        <f t="shared" si="9"/>
        <v/>
      </c>
    </row>
    <row r="280" spans="1:8" x14ac:dyDescent="0.3">
      <c r="A280" s="19"/>
      <c r="B280" s="15"/>
      <c r="C280" s="15"/>
      <c r="D280" s="15"/>
      <c r="E280" s="20"/>
      <c r="F280" s="24"/>
      <c r="G280" s="22" t="str">
        <f t="shared" si="8"/>
        <v/>
      </c>
      <c r="H280" s="23" t="str">
        <f t="shared" si="9"/>
        <v/>
      </c>
    </row>
    <row r="281" spans="1:8" x14ac:dyDescent="0.3">
      <c r="A281" s="19"/>
      <c r="B281" s="15"/>
      <c r="C281" s="15"/>
      <c r="D281" s="15"/>
      <c r="E281" s="20"/>
      <c r="F281" s="24"/>
      <c r="G281" s="22" t="str">
        <f t="shared" si="8"/>
        <v/>
      </c>
      <c r="H281" s="23" t="str">
        <f t="shared" si="9"/>
        <v/>
      </c>
    </row>
    <row r="282" spans="1:8" x14ac:dyDescent="0.3">
      <c r="A282" s="19"/>
      <c r="B282" s="15"/>
      <c r="C282" s="15"/>
      <c r="D282" s="15"/>
      <c r="E282" s="20"/>
      <c r="F282" s="24"/>
      <c r="G282" s="22" t="str">
        <f t="shared" si="8"/>
        <v/>
      </c>
      <c r="H282" s="23" t="str">
        <f t="shared" si="9"/>
        <v/>
      </c>
    </row>
    <row r="283" spans="1:8" x14ac:dyDescent="0.3">
      <c r="A283" s="19"/>
      <c r="B283" s="15"/>
      <c r="C283" s="15"/>
      <c r="D283" s="15"/>
      <c r="E283" s="20"/>
      <c r="F283" s="24"/>
      <c r="G283" s="22" t="str">
        <f t="shared" si="8"/>
        <v/>
      </c>
      <c r="H283" s="23" t="str">
        <f t="shared" si="9"/>
        <v/>
      </c>
    </row>
    <row r="284" spans="1:8" x14ac:dyDescent="0.3">
      <c r="A284" s="19"/>
      <c r="B284" s="15"/>
      <c r="C284" s="15"/>
      <c r="D284" s="15"/>
      <c r="E284" s="20"/>
      <c r="F284" s="24"/>
      <c r="G284" s="22" t="str">
        <f t="shared" si="8"/>
        <v/>
      </c>
      <c r="H284" s="23" t="str">
        <f t="shared" si="9"/>
        <v/>
      </c>
    </row>
    <row r="285" spans="1:8" x14ac:dyDescent="0.3">
      <c r="A285" s="19"/>
      <c r="B285" s="15"/>
      <c r="C285" s="15"/>
      <c r="D285" s="15"/>
      <c r="E285" s="20"/>
      <c r="F285" s="24"/>
      <c r="G285" s="22" t="str">
        <f t="shared" si="8"/>
        <v/>
      </c>
      <c r="H285" s="23" t="str">
        <f t="shared" si="9"/>
        <v/>
      </c>
    </row>
    <row r="286" spans="1:8" x14ac:dyDescent="0.3">
      <c r="A286" s="19"/>
      <c r="B286" s="15"/>
      <c r="C286" s="15"/>
      <c r="D286" s="15"/>
      <c r="E286" s="20"/>
      <c r="F286" s="24"/>
      <c r="G286" s="22" t="str">
        <f t="shared" si="8"/>
        <v/>
      </c>
      <c r="H286" s="23" t="str">
        <f t="shared" si="9"/>
        <v/>
      </c>
    </row>
    <row r="287" spans="1:8" x14ac:dyDescent="0.3">
      <c r="A287" s="19"/>
      <c r="B287" s="15"/>
      <c r="C287" s="15"/>
      <c r="D287" s="15"/>
      <c r="E287" s="20"/>
      <c r="F287" s="24"/>
      <c r="G287" s="22" t="str">
        <f t="shared" si="8"/>
        <v/>
      </c>
      <c r="H287" s="23" t="str">
        <f t="shared" si="9"/>
        <v/>
      </c>
    </row>
    <row r="288" spans="1:8" x14ac:dyDescent="0.3">
      <c r="A288" s="19"/>
      <c r="B288" s="15"/>
      <c r="C288" s="15"/>
      <c r="D288" s="15"/>
      <c r="E288" s="20"/>
      <c r="F288" s="24"/>
      <c r="G288" s="22" t="str">
        <f t="shared" si="8"/>
        <v/>
      </c>
      <c r="H288" s="23" t="str">
        <f t="shared" si="9"/>
        <v/>
      </c>
    </row>
    <row r="289" spans="1:8" x14ac:dyDescent="0.3">
      <c r="A289" s="19"/>
      <c r="B289" s="15"/>
      <c r="C289" s="15"/>
      <c r="D289" s="15"/>
      <c r="E289" s="20"/>
      <c r="F289" s="24"/>
      <c r="G289" s="22" t="str">
        <f t="shared" si="8"/>
        <v/>
      </c>
      <c r="H289" s="23" t="str">
        <f t="shared" si="9"/>
        <v/>
      </c>
    </row>
    <row r="290" spans="1:8" x14ac:dyDescent="0.3">
      <c r="A290" s="19"/>
      <c r="B290" s="15"/>
      <c r="C290" s="15"/>
      <c r="D290" s="15"/>
      <c r="E290" s="20"/>
      <c r="F290" s="24"/>
      <c r="G290" s="22" t="str">
        <f t="shared" si="8"/>
        <v/>
      </c>
      <c r="H290" s="23" t="str">
        <f t="shared" si="9"/>
        <v/>
      </c>
    </row>
    <row r="291" spans="1:8" x14ac:dyDescent="0.3">
      <c r="A291" s="19"/>
      <c r="B291" s="15"/>
      <c r="C291" s="15"/>
      <c r="D291" s="15"/>
      <c r="E291" s="20"/>
      <c r="F291" s="24"/>
      <c r="G291" s="22" t="str">
        <f t="shared" si="8"/>
        <v/>
      </c>
      <c r="H291" s="23" t="str">
        <f t="shared" si="9"/>
        <v/>
      </c>
    </row>
    <row r="292" spans="1:8" x14ac:dyDescent="0.3">
      <c r="A292" s="19"/>
      <c r="B292" s="15"/>
      <c r="C292" s="15"/>
      <c r="D292" s="15"/>
      <c r="E292" s="20"/>
      <c r="F292" s="24"/>
      <c r="G292" s="22" t="str">
        <f t="shared" si="8"/>
        <v/>
      </c>
      <c r="H292" s="23" t="str">
        <f t="shared" si="9"/>
        <v/>
      </c>
    </row>
    <row r="293" spans="1:8" x14ac:dyDescent="0.3">
      <c r="A293" s="19"/>
      <c r="B293" s="15"/>
      <c r="C293" s="15"/>
      <c r="D293" s="15"/>
      <c r="E293" s="20"/>
      <c r="F293" s="24"/>
      <c r="G293" s="22" t="str">
        <f t="shared" si="8"/>
        <v/>
      </c>
      <c r="H293" s="23" t="str">
        <f t="shared" si="9"/>
        <v/>
      </c>
    </row>
    <row r="294" spans="1:8" x14ac:dyDescent="0.3">
      <c r="A294" s="19"/>
      <c r="B294" s="15"/>
      <c r="C294" s="15"/>
      <c r="D294" s="15"/>
      <c r="E294" s="20"/>
      <c r="F294" s="24"/>
      <c r="G294" s="22" t="str">
        <f t="shared" si="8"/>
        <v/>
      </c>
      <c r="H294" s="23" t="str">
        <f t="shared" si="9"/>
        <v/>
      </c>
    </row>
    <row r="295" spans="1:8" x14ac:dyDescent="0.3">
      <c r="A295" s="19"/>
      <c r="B295" s="15"/>
      <c r="C295" s="15"/>
      <c r="D295" s="15"/>
      <c r="E295" s="20"/>
      <c r="F295" s="24"/>
      <c r="G295" s="22" t="str">
        <f t="shared" si="8"/>
        <v/>
      </c>
      <c r="H295" s="23" t="str">
        <f t="shared" si="9"/>
        <v/>
      </c>
    </row>
    <row r="296" spans="1:8" x14ac:dyDescent="0.3">
      <c r="A296" s="19"/>
      <c r="B296" s="15"/>
      <c r="C296" s="15"/>
      <c r="D296" s="15"/>
      <c r="E296" s="20"/>
      <c r="F296" s="24"/>
      <c r="G296" s="22" t="str">
        <f t="shared" si="8"/>
        <v/>
      </c>
      <c r="H296" s="23" t="str">
        <f t="shared" si="9"/>
        <v/>
      </c>
    </row>
    <row r="297" spans="1:8" x14ac:dyDescent="0.3">
      <c r="A297" s="19"/>
      <c r="B297" s="15"/>
      <c r="C297" s="15"/>
      <c r="D297" s="15"/>
      <c r="E297" s="20"/>
      <c r="F297" s="24"/>
      <c r="G297" s="22" t="str">
        <f t="shared" si="8"/>
        <v/>
      </c>
      <c r="H297" s="23" t="str">
        <f t="shared" si="9"/>
        <v/>
      </c>
    </row>
    <row r="298" spans="1:8" x14ac:dyDescent="0.3">
      <c r="A298" s="19"/>
      <c r="B298" s="15"/>
      <c r="C298" s="15"/>
      <c r="D298" s="15"/>
      <c r="E298" s="20"/>
      <c r="F298" s="24"/>
      <c r="G298" s="22" t="str">
        <f t="shared" si="8"/>
        <v/>
      </c>
      <c r="H298" s="23" t="str">
        <f t="shared" si="9"/>
        <v/>
      </c>
    </row>
    <row r="299" spans="1:8" x14ac:dyDescent="0.3">
      <c r="A299" s="19"/>
      <c r="B299" s="15"/>
      <c r="C299" s="15"/>
      <c r="D299" s="15"/>
      <c r="E299" s="20"/>
      <c r="F299" s="24"/>
      <c r="G299" s="22" t="str">
        <f t="shared" si="8"/>
        <v/>
      </c>
      <c r="H299" s="23" t="str">
        <f t="shared" si="9"/>
        <v/>
      </c>
    </row>
    <row r="300" spans="1:8" x14ac:dyDescent="0.3">
      <c r="A300" s="19"/>
      <c r="B300" s="15"/>
      <c r="C300" s="15"/>
      <c r="D300" s="15"/>
      <c r="E300" s="20"/>
      <c r="F300" s="24"/>
      <c r="G300" s="22" t="str">
        <f t="shared" si="8"/>
        <v/>
      </c>
      <c r="H300" s="23" t="str">
        <f t="shared" si="9"/>
        <v/>
      </c>
    </row>
    <row r="301" spans="1:8" x14ac:dyDescent="0.3">
      <c r="A301" s="19"/>
      <c r="B301" s="15"/>
      <c r="C301" s="15"/>
      <c r="D301" s="15"/>
      <c r="E301" s="20"/>
      <c r="F301" s="24"/>
      <c r="G301" s="22" t="str">
        <f t="shared" si="8"/>
        <v/>
      </c>
      <c r="H301" s="23" t="str">
        <f t="shared" si="9"/>
        <v/>
      </c>
    </row>
    <row r="302" spans="1:8" x14ac:dyDescent="0.3">
      <c r="A302" s="19"/>
      <c r="B302" s="15"/>
      <c r="C302" s="15"/>
      <c r="D302" s="15"/>
      <c r="E302" s="20"/>
      <c r="F302" s="24"/>
      <c r="G302" s="22" t="str">
        <f t="shared" si="8"/>
        <v/>
      </c>
      <c r="H302" s="23" t="str">
        <f t="shared" si="9"/>
        <v/>
      </c>
    </row>
    <row r="303" spans="1:8" x14ac:dyDescent="0.3">
      <c r="A303" s="19"/>
      <c r="B303" s="15"/>
      <c r="C303" s="15"/>
      <c r="D303" s="15"/>
      <c r="E303" s="20"/>
      <c r="F303" s="24"/>
      <c r="G303" s="22" t="str">
        <f t="shared" si="8"/>
        <v/>
      </c>
      <c r="H303" s="23" t="str">
        <f t="shared" si="9"/>
        <v/>
      </c>
    </row>
    <row r="304" spans="1:8" x14ac:dyDescent="0.3">
      <c r="A304" s="19"/>
      <c r="B304" s="15"/>
      <c r="C304" s="15"/>
      <c r="D304" s="15"/>
      <c r="E304" s="20"/>
      <c r="F304" s="24"/>
      <c r="G304" s="22" t="str">
        <f t="shared" si="8"/>
        <v/>
      </c>
      <c r="H304" s="23" t="str">
        <f t="shared" si="9"/>
        <v/>
      </c>
    </row>
    <row r="305" spans="1:8" x14ac:dyDescent="0.3">
      <c r="A305" s="19"/>
      <c r="B305" s="15"/>
      <c r="C305" s="15"/>
      <c r="D305" s="15"/>
      <c r="E305" s="20"/>
      <c r="F305" s="24"/>
      <c r="G305" s="22" t="str">
        <f t="shared" si="8"/>
        <v/>
      </c>
      <c r="H305" s="23" t="str">
        <f t="shared" si="9"/>
        <v/>
      </c>
    </row>
    <row r="306" spans="1:8" x14ac:dyDescent="0.3">
      <c r="A306" s="19"/>
      <c r="B306" s="15"/>
      <c r="C306" s="15"/>
      <c r="D306" s="15"/>
      <c r="E306" s="20"/>
      <c r="F306" s="24"/>
      <c r="G306" s="22" t="str">
        <f t="shared" si="8"/>
        <v/>
      </c>
      <c r="H306" s="23" t="str">
        <f t="shared" si="9"/>
        <v/>
      </c>
    </row>
    <row r="307" spans="1:8" x14ac:dyDescent="0.3">
      <c r="A307" s="19"/>
      <c r="B307" s="15"/>
      <c r="C307" s="15"/>
      <c r="D307" s="15"/>
      <c r="E307" s="20"/>
      <c r="F307" s="24"/>
      <c r="G307" s="22" t="str">
        <f t="shared" si="8"/>
        <v/>
      </c>
      <c r="H307" s="23" t="str">
        <f t="shared" si="9"/>
        <v/>
      </c>
    </row>
    <row r="308" spans="1:8" x14ac:dyDescent="0.3">
      <c r="A308" s="19"/>
      <c r="B308" s="15"/>
      <c r="C308" s="15"/>
      <c r="D308" s="15"/>
      <c r="E308" s="20"/>
      <c r="F308" s="24"/>
      <c r="G308" s="22" t="str">
        <f t="shared" si="8"/>
        <v/>
      </c>
      <c r="H308" s="23" t="str">
        <f t="shared" si="9"/>
        <v/>
      </c>
    </row>
    <row r="309" spans="1:8" x14ac:dyDescent="0.3">
      <c r="A309" s="19"/>
      <c r="B309" s="15"/>
      <c r="C309" s="15"/>
      <c r="D309" s="15"/>
      <c r="E309" s="20"/>
      <c r="F309" s="24"/>
      <c r="G309" s="22" t="str">
        <f t="shared" si="8"/>
        <v/>
      </c>
      <c r="H309" s="23" t="str">
        <f t="shared" si="9"/>
        <v/>
      </c>
    </row>
    <row r="310" spans="1:8" x14ac:dyDescent="0.3">
      <c r="A310" s="19"/>
      <c r="B310" s="15"/>
      <c r="C310" s="15"/>
      <c r="D310" s="15"/>
      <c r="E310" s="20"/>
      <c r="F310" s="24"/>
      <c r="G310" s="22" t="str">
        <f t="shared" si="8"/>
        <v/>
      </c>
      <c r="H310" s="23" t="str">
        <f t="shared" si="9"/>
        <v/>
      </c>
    </row>
    <row r="311" spans="1:8" x14ac:dyDescent="0.3">
      <c r="A311" s="19"/>
      <c r="B311" s="15"/>
      <c r="C311" s="15"/>
      <c r="D311" s="15"/>
      <c r="E311" s="20"/>
      <c r="F311" s="24"/>
      <c r="G311" s="22" t="str">
        <f t="shared" si="8"/>
        <v/>
      </c>
      <c r="H311" s="23" t="str">
        <f t="shared" si="9"/>
        <v/>
      </c>
    </row>
    <row r="312" spans="1:8" x14ac:dyDescent="0.3">
      <c r="A312" s="19"/>
      <c r="B312" s="15"/>
      <c r="C312" s="15"/>
      <c r="D312" s="15"/>
      <c r="E312" s="20"/>
      <c r="F312" s="24"/>
      <c r="G312" s="22" t="str">
        <f t="shared" si="8"/>
        <v/>
      </c>
      <c r="H312" s="23" t="str">
        <f t="shared" si="9"/>
        <v/>
      </c>
    </row>
    <row r="313" spans="1:8" x14ac:dyDescent="0.3">
      <c r="A313" s="19"/>
      <c r="B313" s="15"/>
      <c r="C313" s="15"/>
      <c r="D313" s="15"/>
      <c r="E313" s="20"/>
      <c r="F313" s="24"/>
      <c r="G313" s="22" t="str">
        <f t="shared" si="8"/>
        <v/>
      </c>
      <c r="H313" s="23" t="str">
        <f t="shared" si="9"/>
        <v/>
      </c>
    </row>
    <row r="314" spans="1:8" x14ac:dyDescent="0.3">
      <c r="A314" s="19"/>
      <c r="B314" s="15"/>
      <c r="C314" s="15"/>
      <c r="D314" s="15"/>
      <c r="E314" s="20"/>
      <c r="F314" s="24"/>
      <c r="G314" s="22" t="str">
        <f t="shared" si="8"/>
        <v/>
      </c>
      <c r="H314" s="23" t="str">
        <f t="shared" si="9"/>
        <v/>
      </c>
    </row>
    <row r="315" spans="1:8" x14ac:dyDescent="0.3">
      <c r="A315" s="19"/>
      <c r="B315" s="15"/>
      <c r="C315" s="15"/>
      <c r="D315" s="15"/>
      <c r="E315" s="20"/>
      <c r="F315" s="24"/>
      <c r="G315" s="22" t="str">
        <f t="shared" si="8"/>
        <v/>
      </c>
      <c r="H315" s="23" t="str">
        <f t="shared" si="9"/>
        <v/>
      </c>
    </row>
    <row r="316" spans="1:8" x14ac:dyDescent="0.3">
      <c r="A316" s="19"/>
      <c r="B316" s="15"/>
      <c r="C316" s="15"/>
      <c r="D316" s="15"/>
      <c r="E316" s="20"/>
      <c r="F316" s="24"/>
      <c r="G316" s="22" t="str">
        <f t="shared" si="8"/>
        <v/>
      </c>
      <c r="H316" s="23" t="str">
        <f t="shared" si="9"/>
        <v/>
      </c>
    </row>
    <row r="317" spans="1:8" x14ac:dyDescent="0.3">
      <c r="A317" s="19"/>
      <c r="B317" s="15"/>
      <c r="C317" s="15"/>
      <c r="D317" s="15"/>
      <c r="E317" s="20"/>
      <c r="F317" s="24"/>
      <c r="G317" s="22" t="str">
        <f t="shared" si="8"/>
        <v/>
      </c>
      <c r="H317" s="23" t="str">
        <f t="shared" si="9"/>
        <v/>
      </c>
    </row>
    <row r="318" spans="1:8" x14ac:dyDescent="0.3">
      <c r="A318" s="19"/>
      <c r="B318" s="15"/>
      <c r="C318" s="15"/>
      <c r="D318" s="15"/>
      <c r="E318" s="20"/>
      <c r="F318" s="24"/>
      <c r="G318" s="22" t="str">
        <f t="shared" si="8"/>
        <v/>
      </c>
      <c r="H318" s="23" t="str">
        <f t="shared" si="9"/>
        <v/>
      </c>
    </row>
    <row r="319" spans="1:8" x14ac:dyDescent="0.3">
      <c r="A319" s="19"/>
      <c r="B319" s="15"/>
      <c r="C319" s="15"/>
      <c r="D319" s="15"/>
      <c r="E319" s="20"/>
      <c r="F319" s="24"/>
      <c r="G319" s="22" t="str">
        <f t="shared" si="8"/>
        <v/>
      </c>
      <c r="H319" s="23" t="str">
        <f t="shared" si="9"/>
        <v/>
      </c>
    </row>
    <row r="320" spans="1:8" x14ac:dyDescent="0.3">
      <c r="A320" s="19"/>
      <c r="B320" s="15"/>
      <c r="C320" s="15"/>
      <c r="D320" s="15"/>
      <c r="E320" s="20"/>
      <c r="F320" s="24"/>
      <c r="G320" s="22" t="str">
        <f t="shared" si="8"/>
        <v/>
      </c>
      <c r="H320" s="23" t="str">
        <f t="shared" si="9"/>
        <v/>
      </c>
    </row>
    <row r="321" spans="1:8" x14ac:dyDescent="0.3">
      <c r="A321" s="19"/>
      <c r="B321" s="15"/>
      <c r="C321" s="15"/>
      <c r="D321" s="15"/>
      <c r="E321" s="20"/>
      <c r="F321" s="24"/>
      <c r="G321" s="22" t="str">
        <f t="shared" si="8"/>
        <v/>
      </c>
      <c r="H321" s="23" t="str">
        <f t="shared" si="9"/>
        <v/>
      </c>
    </row>
    <row r="322" spans="1:8" x14ac:dyDescent="0.3">
      <c r="A322" s="19"/>
      <c r="B322" s="15"/>
      <c r="C322" s="15"/>
      <c r="D322" s="15"/>
      <c r="E322" s="20"/>
      <c r="F322" s="24"/>
      <c r="G322" s="22" t="str">
        <f t="shared" si="8"/>
        <v/>
      </c>
      <c r="H322" s="23" t="str">
        <f t="shared" si="9"/>
        <v/>
      </c>
    </row>
    <row r="323" spans="1:8" x14ac:dyDescent="0.3">
      <c r="A323" s="19"/>
      <c r="B323" s="15"/>
      <c r="C323" s="15"/>
      <c r="D323" s="15"/>
      <c r="E323" s="20"/>
      <c r="F323" s="24"/>
      <c r="G323" s="22" t="str">
        <f t="shared" si="8"/>
        <v/>
      </c>
      <c r="H323" s="23" t="str">
        <f t="shared" si="9"/>
        <v/>
      </c>
    </row>
    <row r="324" spans="1:8" x14ac:dyDescent="0.3">
      <c r="A324" s="19"/>
      <c r="B324" s="15"/>
      <c r="C324" s="15"/>
      <c r="D324" s="15"/>
      <c r="E324" s="20"/>
      <c r="F324" s="24"/>
      <c r="G324" s="22" t="str">
        <f t="shared" ref="G324:G387" si="10">IF($E324="","",ROUND($E324*IF($F324="",1,N($F324)),2))</f>
        <v/>
      </c>
      <c r="H324" s="23" t="str">
        <f t="shared" ref="H324:H387" si="11">IF(ISNUMBER($A324),DATE(YEAR($A324),MONTH($A324),1),"")</f>
        <v/>
      </c>
    </row>
    <row r="325" spans="1:8" x14ac:dyDescent="0.3">
      <c r="A325" s="19"/>
      <c r="B325" s="15"/>
      <c r="C325" s="15"/>
      <c r="D325" s="15"/>
      <c r="E325" s="20"/>
      <c r="F325" s="24"/>
      <c r="G325" s="22" t="str">
        <f t="shared" si="10"/>
        <v/>
      </c>
      <c r="H325" s="23" t="str">
        <f t="shared" si="11"/>
        <v/>
      </c>
    </row>
    <row r="326" spans="1:8" x14ac:dyDescent="0.3">
      <c r="A326" s="19"/>
      <c r="B326" s="15"/>
      <c r="C326" s="15"/>
      <c r="D326" s="15"/>
      <c r="E326" s="20"/>
      <c r="F326" s="24"/>
      <c r="G326" s="22" t="str">
        <f t="shared" si="10"/>
        <v/>
      </c>
      <c r="H326" s="23" t="str">
        <f t="shared" si="11"/>
        <v/>
      </c>
    </row>
    <row r="327" spans="1:8" x14ac:dyDescent="0.3">
      <c r="A327" s="19"/>
      <c r="B327" s="15"/>
      <c r="C327" s="15"/>
      <c r="D327" s="15"/>
      <c r="E327" s="20"/>
      <c r="F327" s="24"/>
      <c r="G327" s="22" t="str">
        <f t="shared" si="10"/>
        <v/>
      </c>
      <c r="H327" s="23" t="str">
        <f t="shared" si="11"/>
        <v/>
      </c>
    </row>
    <row r="328" spans="1:8" x14ac:dyDescent="0.3">
      <c r="A328" s="19"/>
      <c r="B328" s="15"/>
      <c r="C328" s="15"/>
      <c r="D328" s="15"/>
      <c r="E328" s="20"/>
      <c r="F328" s="24"/>
      <c r="G328" s="22" t="str">
        <f t="shared" si="10"/>
        <v/>
      </c>
      <c r="H328" s="23" t="str">
        <f t="shared" si="11"/>
        <v/>
      </c>
    </row>
    <row r="329" spans="1:8" x14ac:dyDescent="0.3">
      <c r="A329" s="19"/>
      <c r="B329" s="15"/>
      <c r="C329" s="15"/>
      <c r="D329" s="15"/>
      <c r="E329" s="20"/>
      <c r="F329" s="24"/>
      <c r="G329" s="22" t="str">
        <f t="shared" si="10"/>
        <v/>
      </c>
      <c r="H329" s="23" t="str">
        <f t="shared" si="11"/>
        <v/>
      </c>
    </row>
    <row r="330" spans="1:8" x14ac:dyDescent="0.3">
      <c r="A330" s="19"/>
      <c r="B330" s="15"/>
      <c r="C330" s="15"/>
      <c r="D330" s="15"/>
      <c r="E330" s="20"/>
      <c r="F330" s="24"/>
      <c r="G330" s="22" t="str">
        <f t="shared" si="10"/>
        <v/>
      </c>
      <c r="H330" s="23" t="str">
        <f t="shared" si="11"/>
        <v/>
      </c>
    </row>
    <row r="331" spans="1:8" x14ac:dyDescent="0.3">
      <c r="A331" s="19"/>
      <c r="B331" s="15"/>
      <c r="C331" s="15"/>
      <c r="D331" s="15"/>
      <c r="E331" s="20"/>
      <c r="F331" s="24"/>
      <c r="G331" s="22" t="str">
        <f t="shared" si="10"/>
        <v/>
      </c>
      <c r="H331" s="23" t="str">
        <f t="shared" si="11"/>
        <v/>
      </c>
    </row>
    <row r="332" spans="1:8" x14ac:dyDescent="0.3">
      <c r="A332" s="19"/>
      <c r="B332" s="15"/>
      <c r="C332" s="15"/>
      <c r="D332" s="15"/>
      <c r="E332" s="20"/>
      <c r="F332" s="24"/>
      <c r="G332" s="22" t="str">
        <f t="shared" si="10"/>
        <v/>
      </c>
      <c r="H332" s="23" t="str">
        <f t="shared" si="11"/>
        <v/>
      </c>
    </row>
    <row r="333" spans="1:8" x14ac:dyDescent="0.3">
      <c r="A333" s="19"/>
      <c r="B333" s="15"/>
      <c r="C333" s="15"/>
      <c r="D333" s="15"/>
      <c r="E333" s="20"/>
      <c r="F333" s="24"/>
      <c r="G333" s="22" t="str">
        <f t="shared" si="10"/>
        <v/>
      </c>
      <c r="H333" s="23" t="str">
        <f t="shared" si="11"/>
        <v/>
      </c>
    </row>
    <row r="334" spans="1:8" x14ac:dyDescent="0.3">
      <c r="A334" s="19"/>
      <c r="B334" s="15"/>
      <c r="C334" s="15"/>
      <c r="D334" s="15"/>
      <c r="E334" s="20"/>
      <c r="F334" s="24"/>
      <c r="G334" s="22" t="str">
        <f t="shared" si="10"/>
        <v/>
      </c>
      <c r="H334" s="23" t="str">
        <f t="shared" si="11"/>
        <v/>
      </c>
    </row>
    <row r="335" spans="1:8" x14ac:dyDescent="0.3">
      <c r="A335" s="19"/>
      <c r="B335" s="15"/>
      <c r="C335" s="15"/>
      <c r="D335" s="15"/>
      <c r="E335" s="20"/>
      <c r="F335" s="24"/>
      <c r="G335" s="22" t="str">
        <f t="shared" si="10"/>
        <v/>
      </c>
      <c r="H335" s="23" t="str">
        <f t="shared" si="11"/>
        <v/>
      </c>
    </row>
    <row r="336" spans="1:8" x14ac:dyDescent="0.3">
      <c r="A336" s="19"/>
      <c r="B336" s="15"/>
      <c r="C336" s="15"/>
      <c r="D336" s="15"/>
      <c r="E336" s="20"/>
      <c r="F336" s="24"/>
      <c r="G336" s="22" t="str">
        <f t="shared" si="10"/>
        <v/>
      </c>
      <c r="H336" s="23" t="str">
        <f t="shared" si="11"/>
        <v/>
      </c>
    </row>
    <row r="337" spans="1:8" x14ac:dyDescent="0.3">
      <c r="A337" s="19"/>
      <c r="B337" s="15"/>
      <c r="C337" s="15"/>
      <c r="D337" s="15"/>
      <c r="E337" s="20"/>
      <c r="F337" s="24"/>
      <c r="G337" s="22" t="str">
        <f t="shared" si="10"/>
        <v/>
      </c>
      <c r="H337" s="23" t="str">
        <f t="shared" si="11"/>
        <v/>
      </c>
    </row>
    <row r="338" spans="1:8" x14ac:dyDescent="0.3">
      <c r="A338" s="19"/>
      <c r="B338" s="15"/>
      <c r="C338" s="15"/>
      <c r="D338" s="15"/>
      <c r="E338" s="20"/>
      <c r="F338" s="24"/>
      <c r="G338" s="22" t="str">
        <f t="shared" si="10"/>
        <v/>
      </c>
      <c r="H338" s="23" t="str">
        <f t="shared" si="11"/>
        <v/>
      </c>
    </row>
    <row r="339" spans="1:8" x14ac:dyDescent="0.3">
      <c r="A339" s="19"/>
      <c r="B339" s="15"/>
      <c r="C339" s="15"/>
      <c r="D339" s="15"/>
      <c r="E339" s="20"/>
      <c r="F339" s="24"/>
      <c r="G339" s="22" t="str">
        <f t="shared" si="10"/>
        <v/>
      </c>
      <c r="H339" s="23" t="str">
        <f t="shared" si="11"/>
        <v/>
      </c>
    </row>
    <row r="340" spans="1:8" x14ac:dyDescent="0.3">
      <c r="A340" s="19"/>
      <c r="B340" s="15"/>
      <c r="C340" s="15"/>
      <c r="D340" s="15"/>
      <c r="E340" s="20"/>
      <c r="F340" s="24"/>
      <c r="G340" s="22" t="str">
        <f t="shared" si="10"/>
        <v/>
      </c>
      <c r="H340" s="23" t="str">
        <f t="shared" si="11"/>
        <v/>
      </c>
    </row>
    <row r="341" spans="1:8" x14ac:dyDescent="0.3">
      <c r="A341" s="19"/>
      <c r="B341" s="15"/>
      <c r="C341" s="15"/>
      <c r="D341" s="15"/>
      <c r="E341" s="20"/>
      <c r="F341" s="24"/>
      <c r="G341" s="22" t="str">
        <f t="shared" si="10"/>
        <v/>
      </c>
      <c r="H341" s="23" t="str">
        <f t="shared" si="11"/>
        <v/>
      </c>
    </row>
    <row r="342" spans="1:8" x14ac:dyDescent="0.3">
      <c r="A342" s="19"/>
      <c r="B342" s="15"/>
      <c r="C342" s="15"/>
      <c r="D342" s="15"/>
      <c r="E342" s="20"/>
      <c r="F342" s="24"/>
      <c r="G342" s="22" t="str">
        <f t="shared" si="10"/>
        <v/>
      </c>
      <c r="H342" s="23" t="str">
        <f t="shared" si="11"/>
        <v/>
      </c>
    </row>
    <row r="343" spans="1:8" x14ac:dyDescent="0.3">
      <c r="A343" s="19"/>
      <c r="B343" s="15"/>
      <c r="C343" s="15"/>
      <c r="D343" s="15"/>
      <c r="E343" s="20"/>
      <c r="F343" s="24"/>
      <c r="G343" s="22" t="str">
        <f t="shared" si="10"/>
        <v/>
      </c>
      <c r="H343" s="23" t="str">
        <f t="shared" si="11"/>
        <v/>
      </c>
    </row>
    <row r="344" spans="1:8" x14ac:dyDescent="0.3">
      <c r="A344" s="19"/>
      <c r="B344" s="15"/>
      <c r="C344" s="15"/>
      <c r="D344" s="15"/>
      <c r="E344" s="20"/>
      <c r="F344" s="24"/>
      <c r="G344" s="22" t="str">
        <f t="shared" si="10"/>
        <v/>
      </c>
      <c r="H344" s="23" t="str">
        <f t="shared" si="11"/>
        <v/>
      </c>
    </row>
    <row r="345" spans="1:8" x14ac:dyDescent="0.3">
      <c r="A345" s="19"/>
      <c r="B345" s="15"/>
      <c r="C345" s="15"/>
      <c r="D345" s="15"/>
      <c r="E345" s="20"/>
      <c r="F345" s="24"/>
      <c r="G345" s="22" t="str">
        <f t="shared" si="10"/>
        <v/>
      </c>
      <c r="H345" s="23" t="str">
        <f t="shared" si="11"/>
        <v/>
      </c>
    </row>
    <row r="346" spans="1:8" x14ac:dyDescent="0.3">
      <c r="A346" s="19"/>
      <c r="B346" s="15"/>
      <c r="C346" s="15"/>
      <c r="D346" s="15"/>
      <c r="E346" s="20"/>
      <c r="F346" s="24"/>
      <c r="G346" s="22" t="str">
        <f t="shared" si="10"/>
        <v/>
      </c>
      <c r="H346" s="23" t="str">
        <f t="shared" si="11"/>
        <v/>
      </c>
    </row>
    <row r="347" spans="1:8" x14ac:dyDescent="0.3">
      <c r="A347" s="19"/>
      <c r="B347" s="15"/>
      <c r="C347" s="15"/>
      <c r="D347" s="15"/>
      <c r="E347" s="20"/>
      <c r="F347" s="24"/>
      <c r="G347" s="22" t="str">
        <f t="shared" si="10"/>
        <v/>
      </c>
      <c r="H347" s="23" t="str">
        <f t="shared" si="11"/>
        <v/>
      </c>
    </row>
    <row r="348" spans="1:8" x14ac:dyDescent="0.3">
      <c r="A348" s="19"/>
      <c r="B348" s="15"/>
      <c r="C348" s="15"/>
      <c r="D348" s="15"/>
      <c r="E348" s="20"/>
      <c r="F348" s="24"/>
      <c r="G348" s="22" t="str">
        <f t="shared" si="10"/>
        <v/>
      </c>
      <c r="H348" s="23" t="str">
        <f t="shared" si="11"/>
        <v/>
      </c>
    </row>
    <row r="349" spans="1:8" x14ac:dyDescent="0.3">
      <c r="A349" s="19"/>
      <c r="B349" s="15"/>
      <c r="C349" s="15"/>
      <c r="D349" s="15"/>
      <c r="E349" s="20"/>
      <c r="F349" s="24"/>
      <c r="G349" s="22" t="str">
        <f t="shared" si="10"/>
        <v/>
      </c>
      <c r="H349" s="23" t="str">
        <f t="shared" si="11"/>
        <v/>
      </c>
    </row>
    <row r="350" spans="1:8" x14ac:dyDescent="0.3">
      <c r="A350" s="19"/>
      <c r="B350" s="15"/>
      <c r="C350" s="15"/>
      <c r="D350" s="15"/>
      <c r="E350" s="20"/>
      <c r="F350" s="24"/>
      <c r="G350" s="22" t="str">
        <f t="shared" si="10"/>
        <v/>
      </c>
      <c r="H350" s="23" t="str">
        <f t="shared" si="11"/>
        <v/>
      </c>
    </row>
    <row r="351" spans="1:8" x14ac:dyDescent="0.3">
      <c r="A351" s="19"/>
      <c r="B351" s="15"/>
      <c r="C351" s="15"/>
      <c r="D351" s="15"/>
      <c r="E351" s="20"/>
      <c r="F351" s="24"/>
      <c r="G351" s="22" t="str">
        <f t="shared" si="10"/>
        <v/>
      </c>
      <c r="H351" s="23" t="str">
        <f t="shared" si="11"/>
        <v/>
      </c>
    </row>
    <row r="352" spans="1:8" x14ac:dyDescent="0.3">
      <c r="A352" s="19"/>
      <c r="B352" s="15"/>
      <c r="C352" s="15"/>
      <c r="D352" s="15"/>
      <c r="E352" s="20"/>
      <c r="F352" s="24"/>
      <c r="G352" s="22" t="str">
        <f t="shared" si="10"/>
        <v/>
      </c>
      <c r="H352" s="23" t="str">
        <f t="shared" si="11"/>
        <v/>
      </c>
    </row>
    <row r="353" spans="1:8" x14ac:dyDescent="0.3">
      <c r="A353" s="19"/>
      <c r="B353" s="15"/>
      <c r="C353" s="15"/>
      <c r="D353" s="15"/>
      <c r="E353" s="20"/>
      <c r="F353" s="24"/>
      <c r="G353" s="22" t="str">
        <f t="shared" si="10"/>
        <v/>
      </c>
      <c r="H353" s="23" t="str">
        <f t="shared" si="11"/>
        <v/>
      </c>
    </row>
    <row r="354" spans="1:8" x14ac:dyDescent="0.3">
      <c r="A354" s="19"/>
      <c r="B354" s="15"/>
      <c r="C354" s="15"/>
      <c r="D354" s="15"/>
      <c r="E354" s="20"/>
      <c r="F354" s="24"/>
      <c r="G354" s="22" t="str">
        <f t="shared" si="10"/>
        <v/>
      </c>
      <c r="H354" s="23" t="str">
        <f t="shared" si="11"/>
        <v/>
      </c>
    </row>
    <row r="355" spans="1:8" x14ac:dyDescent="0.3">
      <c r="A355" s="19"/>
      <c r="B355" s="15"/>
      <c r="C355" s="15"/>
      <c r="D355" s="15"/>
      <c r="E355" s="20"/>
      <c r="F355" s="24"/>
      <c r="G355" s="22" t="str">
        <f t="shared" si="10"/>
        <v/>
      </c>
      <c r="H355" s="23" t="str">
        <f t="shared" si="11"/>
        <v/>
      </c>
    </row>
    <row r="356" spans="1:8" x14ac:dyDescent="0.3">
      <c r="A356" s="19"/>
      <c r="B356" s="15"/>
      <c r="C356" s="15"/>
      <c r="D356" s="15"/>
      <c r="E356" s="20"/>
      <c r="F356" s="24"/>
      <c r="G356" s="22" t="str">
        <f t="shared" si="10"/>
        <v/>
      </c>
      <c r="H356" s="23" t="str">
        <f t="shared" si="11"/>
        <v/>
      </c>
    </row>
    <row r="357" spans="1:8" x14ac:dyDescent="0.3">
      <c r="A357" s="19"/>
      <c r="B357" s="15"/>
      <c r="C357" s="15"/>
      <c r="D357" s="15"/>
      <c r="E357" s="20"/>
      <c r="F357" s="24"/>
      <c r="G357" s="22" t="str">
        <f t="shared" si="10"/>
        <v/>
      </c>
      <c r="H357" s="23" t="str">
        <f t="shared" si="11"/>
        <v/>
      </c>
    </row>
    <row r="358" spans="1:8" x14ac:dyDescent="0.3">
      <c r="A358" s="19"/>
      <c r="B358" s="15"/>
      <c r="C358" s="15"/>
      <c r="D358" s="15"/>
      <c r="E358" s="20"/>
      <c r="F358" s="24"/>
      <c r="G358" s="22" t="str">
        <f t="shared" si="10"/>
        <v/>
      </c>
      <c r="H358" s="23" t="str">
        <f t="shared" si="11"/>
        <v/>
      </c>
    </row>
    <row r="359" spans="1:8" x14ac:dyDescent="0.3">
      <c r="A359" s="19"/>
      <c r="B359" s="15"/>
      <c r="C359" s="15"/>
      <c r="D359" s="15"/>
      <c r="E359" s="20"/>
      <c r="F359" s="24"/>
      <c r="G359" s="22" t="str">
        <f t="shared" si="10"/>
        <v/>
      </c>
      <c r="H359" s="23" t="str">
        <f t="shared" si="11"/>
        <v/>
      </c>
    </row>
    <row r="360" spans="1:8" x14ac:dyDescent="0.3">
      <c r="A360" s="19"/>
      <c r="B360" s="15"/>
      <c r="C360" s="15"/>
      <c r="D360" s="15"/>
      <c r="E360" s="20"/>
      <c r="F360" s="24"/>
      <c r="G360" s="22" t="str">
        <f t="shared" si="10"/>
        <v/>
      </c>
      <c r="H360" s="23" t="str">
        <f t="shared" si="11"/>
        <v/>
      </c>
    </row>
    <row r="361" spans="1:8" x14ac:dyDescent="0.3">
      <c r="A361" s="19"/>
      <c r="B361" s="15"/>
      <c r="C361" s="15"/>
      <c r="D361" s="15"/>
      <c r="E361" s="20"/>
      <c r="F361" s="24"/>
      <c r="G361" s="22" t="str">
        <f t="shared" si="10"/>
        <v/>
      </c>
      <c r="H361" s="23" t="str">
        <f t="shared" si="11"/>
        <v/>
      </c>
    </row>
    <row r="362" spans="1:8" x14ac:dyDescent="0.3">
      <c r="A362" s="19"/>
      <c r="B362" s="15"/>
      <c r="C362" s="15"/>
      <c r="D362" s="15"/>
      <c r="E362" s="20"/>
      <c r="F362" s="24"/>
      <c r="G362" s="22" t="str">
        <f t="shared" si="10"/>
        <v/>
      </c>
      <c r="H362" s="23" t="str">
        <f t="shared" si="11"/>
        <v/>
      </c>
    </row>
    <row r="363" spans="1:8" x14ac:dyDescent="0.3">
      <c r="A363" s="19"/>
      <c r="B363" s="15"/>
      <c r="C363" s="15"/>
      <c r="D363" s="15"/>
      <c r="E363" s="20"/>
      <c r="F363" s="24"/>
      <c r="G363" s="22" t="str">
        <f t="shared" si="10"/>
        <v/>
      </c>
      <c r="H363" s="23" t="str">
        <f t="shared" si="11"/>
        <v/>
      </c>
    </row>
    <row r="364" spans="1:8" x14ac:dyDescent="0.3">
      <c r="A364" s="19"/>
      <c r="B364" s="15"/>
      <c r="C364" s="15"/>
      <c r="D364" s="15"/>
      <c r="E364" s="20"/>
      <c r="F364" s="24"/>
      <c r="G364" s="22" t="str">
        <f t="shared" si="10"/>
        <v/>
      </c>
      <c r="H364" s="23" t="str">
        <f t="shared" si="11"/>
        <v/>
      </c>
    </row>
    <row r="365" spans="1:8" x14ac:dyDescent="0.3">
      <c r="A365" s="19"/>
      <c r="B365" s="15"/>
      <c r="C365" s="15"/>
      <c r="D365" s="15"/>
      <c r="E365" s="20"/>
      <c r="F365" s="24"/>
      <c r="G365" s="22" t="str">
        <f t="shared" si="10"/>
        <v/>
      </c>
      <c r="H365" s="23" t="str">
        <f t="shared" si="11"/>
        <v/>
      </c>
    </row>
    <row r="366" spans="1:8" x14ac:dyDescent="0.3">
      <c r="A366" s="19"/>
      <c r="B366" s="15"/>
      <c r="C366" s="15"/>
      <c r="D366" s="15"/>
      <c r="E366" s="20"/>
      <c r="F366" s="24"/>
      <c r="G366" s="22" t="str">
        <f t="shared" si="10"/>
        <v/>
      </c>
      <c r="H366" s="23" t="str">
        <f t="shared" si="11"/>
        <v/>
      </c>
    </row>
    <row r="367" spans="1:8" x14ac:dyDescent="0.3">
      <c r="A367" s="19"/>
      <c r="B367" s="15"/>
      <c r="C367" s="15"/>
      <c r="D367" s="15"/>
      <c r="E367" s="20"/>
      <c r="F367" s="24"/>
      <c r="G367" s="22" t="str">
        <f t="shared" si="10"/>
        <v/>
      </c>
      <c r="H367" s="23" t="str">
        <f t="shared" si="11"/>
        <v/>
      </c>
    </row>
    <row r="368" spans="1:8" x14ac:dyDescent="0.3">
      <c r="A368" s="19"/>
      <c r="B368" s="15"/>
      <c r="C368" s="15"/>
      <c r="D368" s="15"/>
      <c r="E368" s="20"/>
      <c r="F368" s="24"/>
      <c r="G368" s="22" t="str">
        <f t="shared" si="10"/>
        <v/>
      </c>
      <c r="H368" s="23" t="str">
        <f t="shared" si="11"/>
        <v/>
      </c>
    </row>
    <row r="369" spans="1:8" x14ac:dyDescent="0.3">
      <c r="A369" s="19"/>
      <c r="B369" s="15"/>
      <c r="C369" s="15"/>
      <c r="D369" s="15"/>
      <c r="E369" s="20"/>
      <c r="F369" s="24"/>
      <c r="G369" s="22" t="str">
        <f t="shared" si="10"/>
        <v/>
      </c>
      <c r="H369" s="23" t="str">
        <f t="shared" si="11"/>
        <v/>
      </c>
    </row>
    <row r="370" spans="1:8" x14ac:dyDescent="0.3">
      <c r="A370" s="19"/>
      <c r="B370" s="15"/>
      <c r="C370" s="15"/>
      <c r="D370" s="15"/>
      <c r="E370" s="20"/>
      <c r="F370" s="24"/>
      <c r="G370" s="22" t="str">
        <f t="shared" si="10"/>
        <v/>
      </c>
      <c r="H370" s="23" t="str">
        <f t="shared" si="11"/>
        <v/>
      </c>
    </row>
    <row r="371" spans="1:8" x14ac:dyDescent="0.3">
      <c r="A371" s="19"/>
      <c r="B371" s="15"/>
      <c r="C371" s="15"/>
      <c r="D371" s="15"/>
      <c r="E371" s="20"/>
      <c r="F371" s="24"/>
      <c r="G371" s="22" t="str">
        <f t="shared" si="10"/>
        <v/>
      </c>
      <c r="H371" s="23" t="str">
        <f t="shared" si="11"/>
        <v/>
      </c>
    </row>
    <row r="372" spans="1:8" x14ac:dyDescent="0.3">
      <c r="A372" s="19"/>
      <c r="B372" s="15"/>
      <c r="C372" s="15"/>
      <c r="D372" s="15"/>
      <c r="E372" s="20"/>
      <c r="F372" s="24"/>
      <c r="G372" s="22" t="str">
        <f t="shared" si="10"/>
        <v/>
      </c>
      <c r="H372" s="23" t="str">
        <f t="shared" si="11"/>
        <v/>
      </c>
    </row>
    <row r="373" spans="1:8" x14ac:dyDescent="0.3">
      <c r="A373" s="19"/>
      <c r="B373" s="15"/>
      <c r="C373" s="15"/>
      <c r="D373" s="15"/>
      <c r="E373" s="20"/>
      <c r="F373" s="24"/>
      <c r="G373" s="22" t="str">
        <f t="shared" si="10"/>
        <v/>
      </c>
      <c r="H373" s="23" t="str">
        <f t="shared" si="11"/>
        <v/>
      </c>
    </row>
    <row r="374" spans="1:8" x14ac:dyDescent="0.3">
      <c r="A374" s="19"/>
      <c r="B374" s="15"/>
      <c r="C374" s="15"/>
      <c r="D374" s="15"/>
      <c r="E374" s="20"/>
      <c r="F374" s="24"/>
      <c r="G374" s="22" t="str">
        <f t="shared" si="10"/>
        <v/>
      </c>
      <c r="H374" s="23" t="str">
        <f t="shared" si="11"/>
        <v/>
      </c>
    </row>
    <row r="375" spans="1:8" x14ac:dyDescent="0.3">
      <c r="A375" s="19"/>
      <c r="B375" s="15"/>
      <c r="C375" s="15"/>
      <c r="D375" s="15"/>
      <c r="E375" s="20"/>
      <c r="F375" s="24"/>
      <c r="G375" s="22" t="str">
        <f t="shared" si="10"/>
        <v/>
      </c>
      <c r="H375" s="23" t="str">
        <f t="shared" si="11"/>
        <v/>
      </c>
    </row>
    <row r="376" spans="1:8" x14ac:dyDescent="0.3">
      <c r="A376" s="19"/>
      <c r="B376" s="15"/>
      <c r="C376" s="15"/>
      <c r="D376" s="15"/>
      <c r="E376" s="20"/>
      <c r="F376" s="24"/>
      <c r="G376" s="22" t="str">
        <f t="shared" si="10"/>
        <v/>
      </c>
      <c r="H376" s="23" t="str">
        <f t="shared" si="11"/>
        <v/>
      </c>
    </row>
    <row r="377" spans="1:8" x14ac:dyDescent="0.3">
      <c r="A377" s="19"/>
      <c r="B377" s="15"/>
      <c r="C377" s="15"/>
      <c r="D377" s="15"/>
      <c r="E377" s="20"/>
      <c r="F377" s="24"/>
      <c r="G377" s="22" t="str">
        <f t="shared" si="10"/>
        <v/>
      </c>
      <c r="H377" s="23" t="str">
        <f t="shared" si="11"/>
        <v/>
      </c>
    </row>
    <row r="378" spans="1:8" x14ac:dyDescent="0.3">
      <c r="A378" s="19"/>
      <c r="B378" s="15"/>
      <c r="C378" s="15"/>
      <c r="D378" s="15"/>
      <c r="E378" s="20"/>
      <c r="F378" s="24"/>
      <c r="G378" s="22" t="str">
        <f t="shared" si="10"/>
        <v/>
      </c>
      <c r="H378" s="23" t="str">
        <f t="shared" si="11"/>
        <v/>
      </c>
    </row>
    <row r="379" spans="1:8" x14ac:dyDescent="0.3">
      <c r="A379" s="19"/>
      <c r="B379" s="15"/>
      <c r="C379" s="15"/>
      <c r="D379" s="15"/>
      <c r="E379" s="20"/>
      <c r="F379" s="24"/>
      <c r="G379" s="22" t="str">
        <f t="shared" si="10"/>
        <v/>
      </c>
      <c r="H379" s="23" t="str">
        <f t="shared" si="11"/>
        <v/>
      </c>
    </row>
    <row r="380" spans="1:8" x14ac:dyDescent="0.3">
      <c r="A380" s="19"/>
      <c r="B380" s="15"/>
      <c r="C380" s="15"/>
      <c r="D380" s="15"/>
      <c r="E380" s="20"/>
      <c r="F380" s="24"/>
      <c r="G380" s="22" t="str">
        <f t="shared" si="10"/>
        <v/>
      </c>
      <c r="H380" s="23" t="str">
        <f t="shared" si="11"/>
        <v/>
      </c>
    </row>
    <row r="381" spans="1:8" x14ac:dyDescent="0.3">
      <c r="A381" s="19"/>
      <c r="B381" s="15"/>
      <c r="C381" s="15"/>
      <c r="D381" s="15"/>
      <c r="E381" s="20"/>
      <c r="F381" s="24"/>
      <c r="G381" s="22" t="str">
        <f t="shared" si="10"/>
        <v/>
      </c>
      <c r="H381" s="23" t="str">
        <f t="shared" si="11"/>
        <v/>
      </c>
    </row>
    <row r="382" spans="1:8" x14ac:dyDescent="0.3">
      <c r="A382" s="19"/>
      <c r="B382" s="15"/>
      <c r="C382" s="15"/>
      <c r="D382" s="15"/>
      <c r="E382" s="20"/>
      <c r="F382" s="24"/>
      <c r="G382" s="22" t="str">
        <f t="shared" si="10"/>
        <v/>
      </c>
      <c r="H382" s="23" t="str">
        <f t="shared" si="11"/>
        <v/>
      </c>
    </row>
    <row r="383" spans="1:8" x14ac:dyDescent="0.3">
      <c r="A383" s="19"/>
      <c r="B383" s="15"/>
      <c r="C383" s="15"/>
      <c r="D383" s="15"/>
      <c r="E383" s="20"/>
      <c r="F383" s="24"/>
      <c r="G383" s="22" t="str">
        <f t="shared" si="10"/>
        <v/>
      </c>
      <c r="H383" s="23" t="str">
        <f t="shared" si="11"/>
        <v/>
      </c>
    </row>
    <row r="384" spans="1:8" x14ac:dyDescent="0.3">
      <c r="A384" s="19"/>
      <c r="B384" s="15"/>
      <c r="C384" s="15"/>
      <c r="D384" s="15"/>
      <c r="E384" s="20"/>
      <c r="F384" s="24"/>
      <c r="G384" s="22" t="str">
        <f t="shared" si="10"/>
        <v/>
      </c>
      <c r="H384" s="23" t="str">
        <f t="shared" si="11"/>
        <v/>
      </c>
    </row>
    <row r="385" spans="1:8" x14ac:dyDescent="0.3">
      <c r="A385" s="19"/>
      <c r="B385" s="15"/>
      <c r="C385" s="15"/>
      <c r="D385" s="15"/>
      <c r="E385" s="20"/>
      <c r="F385" s="24"/>
      <c r="G385" s="22" t="str">
        <f t="shared" si="10"/>
        <v/>
      </c>
      <c r="H385" s="23" t="str">
        <f t="shared" si="11"/>
        <v/>
      </c>
    </row>
    <row r="386" spans="1:8" x14ac:dyDescent="0.3">
      <c r="A386" s="19"/>
      <c r="B386" s="15"/>
      <c r="C386" s="15"/>
      <c r="D386" s="15"/>
      <c r="E386" s="20"/>
      <c r="F386" s="24"/>
      <c r="G386" s="22" t="str">
        <f t="shared" si="10"/>
        <v/>
      </c>
      <c r="H386" s="23" t="str">
        <f t="shared" si="11"/>
        <v/>
      </c>
    </row>
    <row r="387" spans="1:8" x14ac:dyDescent="0.3">
      <c r="A387" s="19"/>
      <c r="B387" s="15"/>
      <c r="C387" s="15"/>
      <c r="D387" s="15"/>
      <c r="E387" s="20"/>
      <c r="F387" s="24"/>
      <c r="G387" s="22" t="str">
        <f t="shared" si="10"/>
        <v/>
      </c>
      <c r="H387" s="23" t="str">
        <f t="shared" si="11"/>
        <v/>
      </c>
    </row>
    <row r="388" spans="1:8" x14ac:dyDescent="0.3">
      <c r="A388" s="19"/>
      <c r="B388" s="15"/>
      <c r="C388" s="15"/>
      <c r="D388" s="15"/>
      <c r="E388" s="20"/>
      <c r="F388" s="24"/>
      <c r="G388" s="22" t="str">
        <f t="shared" ref="G388:G451" si="12">IF($E388="","",ROUND($E388*IF($F388="",1,N($F388)),2))</f>
        <v/>
      </c>
      <c r="H388" s="23" t="str">
        <f t="shared" ref="H388:H451" si="13">IF(ISNUMBER($A388),DATE(YEAR($A388),MONTH($A388),1),"")</f>
        <v/>
      </c>
    </row>
    <row r="389" spans="1:8" x14ac:dyDescent="0.3">
      <c r="A389" s="19"/>
      <c r="B389" s="15"/>
      <c r="C389" s="15"/>
      <c r="D389" s="15"/>
      <c r="E389" s="20"/>
      <c r="F389" s="24"/>
      <c r="G389" s="22" t="str">
        <f t="shared" si="12"/>
        <v/>
      </c>
      <c r="H389" s="23" t="str">
        <f t="shared" si="13"/>
        <v/>
      </c>
    </row>
    <row r="390" spans="1:8" x14ac:dyDescent="0.3">
      <c r="A390" s="19"/>
      <c r="B390" s="15"/>
      <c r="C390" s="15"/>
      <c r="D390" s="15"/>
      <c r="E390" s="20"/>
      <c r="F390" s="24"/>
      <c r="G390" s="22" t="str">
        <f t="shared" si="12"/>
        <v/>
      </c>
      <c r="H390" s="23" t="str">
        <f t="shared" si="13"/>
        <v/>
      </c>
    </row>
    <row r="391" spans="1:8" x14ac:dyDescent="0.3">
      <c r="A391" s="19"/>
      <c r="B391" s="15"/>
      <c r="C391" s="15"/>
      <c r="D391" s="15"/>
      <c r="E391" s="20"/>
      <c r="F391" s="24"/>
      <c r="G391" s="22" t="str">
        <f t="shared" si="12"/>
        <v/>
      </c>
      <c r="H391" s="23" t="str">
        <f t="shared" si="13"/>
        <v/>
      </c>
    </row>
    <row r="392" spans="1:8" x14ac:dyDescent="0.3">
      <c r="A392" s="19"/>
      <c r="B392" s="15"/>
      <c r="C392" s="15"/>
      <c r="D392" s="15"/>
      <c r="E392" s="20"/>
      <c r="F392" s="24"/>
      <c r="G392" s="22" t="str">
        <f t="shared" si="12"/>
        <v/>
      </c>
      <c r="H392" s="23" t="str">
        <f t="shared" si="13"/>
        <v/>
      </c>
    </row>
    <row r="393" spans="1:8" x14ac:dyDescent="0.3">
      <c r="A393" s="19"/>
      <c r="B393" s="15"/>
      <c r="C393" s="15"/>
      <c r="D393" s="15"/>
      <c r="E393" s="20"/>
      <c r="F393" s="24"/>
      <c r="G393" s="22" t="str">
        <f t="shared" si="12"/>
        <v/>
      </c>
      <c r="H393" s="23" t="str">
        <f t="shared" si="13"/>
        <v/>
      </c>
    </row>
    <row r="394" spans="1:8" x14ac:dyDescent="0.3">
      <c r="A394" s="19"/>
      <c r="B394" s="15"/>
      <c r="C394" s="15"/>
      <c r="D394" s="15"/>
      <c r="E394" s="20"/>
      <c r="F394" s="24"/>
      <c r="G394" s="22" t="str">
        <f t="shared" si="12"/>
        <v/>
      </c>
      <c r="H394" s="23" t="str">
        <f t="shared" si="13"/>
        <v/>
      </c>
    </row>
    <row r="395" spans="1:8" x14ac:dyDescent="0.3">
      <c r="A395" s="19"/>
      <c r="B395" s="15"/>
      <c r="C395" s="15"/>
      <c r="D395" s="15"/>
      <c r="E395" s="20"/>
      <c r="F395" s="24"/>
      <c r="G395" s="22" t="str">
        <f t="shared" si="12"/>
        <v/>
      </c>
      <c r="H395" s="23" t="str">
        <f t="shared" si="13"/>
        <v/>
      </c>
    </row>
    <row r="396" spans="1:8" x14ac:dyDescent="0.3">
      <c r="A396" s="19"/>
      <c r="B396" s="15"/>
      <c r="C396" s="15"/>
      <c r="D396" s="15"/>
      <c r="E396" s="20"/>
      <c r="F396" s="24"/>
      <c r="G396" s="22" t="str">
        <f t="shared" si="12"/>
        <v/>
      </c>
      <c r="H396" s="23" t="str">
        <f t="shared" si="13"/>
        <v/>
      </c>
    </row>
    <row r="397" spans="1:8" x14ac:dyDescent="0.3">
      <c r="A397" s="19"/>
      <c r="B397" s="15"/>
      <c r="C397" s="15"/>
      <c r="D397" s="15"/>
      <c r="E397" s="20"/>
      <c r="F397" s="24"/>
      <c r="G397" s="22" t="str">
        <f t="shared" si="12"/>
        <v/>
      </c>
      <c r="H397" s="23" t="str">
        <f t="shared" si="13"/>
        <v/>
      </c>
    </row>
    <row r="398" spans="1:8" x14ac:dyDescent="0.3">
      <c r="A398" s="19"/>
      <c r="B398" s="15"/>
      <c r="C398" s="15"/>
      <c r="D398" s="15"/>
      <c r="E398" s="20"/>
      <c r="F398" s="24"/>
      <c r="G398" s="22" t="str">
        <f t="shared" si="12"/>
        <v/>
      </c>
      <c r="H398" s="23" t="str">
        <f t="shared" si="13"/>
        <v/>
      </c>
    </row>
    <row r="399" spans="1:8" x14ac:dyDescent="0.3">
      <c r="A399" s="19"/>
      <c r="B399" s="15"/>
      <c r="C399" s="15"/>
      <c r="D399" s="15"/>
      <c r="E399" s="20"/>
      <c r="F399" s="24"/>
      <c r="G399" s="22" t="str">
        <f t="shared" si="12"/>
        <v/>
      </c>
      <c r="H399" s="23" t="str">
        <f t="shared" si="13"/>
        <v/>
      </c>
    </row>
    <row r="400" spans="1:8" x14ac:dyDescent="0.3">
      <c r="A400" s="19"/>
      <c r="B400" s="15"/>
      <c r="C400" s="15"/>
      <c r="D400" s="15"/>
      <c r="E400" s="20"/>
      <c r="F400" s="24"/>
      <c r="G400" s="22" t="str">
        <f t="shared" si="12"/>
        <v/>
      </c>
      <c r="H400" s="23" t="str">
        <f t="shared" si="13"/>
        <v/>
      </c>
    </row>
    <row r="401" spans="1:8" x14ac:dyDescent="0.3">
      <c r="A401" s="19"/>
      <c r="B401" s="15"/>
      <c r="C401" s="15"/>
      <c r="D401" s="15"/>
      <c r="E401" s="20"/>
      <c r="F401" s="24"/>
      <c r="G401" s="22" t="str">
        <f t="shared" si="12"/>
        <v/>
      </c>
      <c r="H401" s="23" t="str">
        <f t="shared" si="13"/>
        <v/>
      </c>
    </row>
    <row r="402" spans="1:8" x14ac:dyDescent="0.3">
      <c r="A402" s="19"/>
      <c r="B402" s="15"/>
      <c r="C402" s="15"/>
      <c r="D402" s="15"/>
      <c r="E402" s="20"/>
      <c r="F402" s="24"/>
      <c r="G402" s="22" t="str">
        <f t="shared" si="12"/>
        <v/>
      </c>
      <c r="H402" s="23" t="str">
        <f t="shared" si="13"/>
        <v/>
      </c>
    </row>
    <row r="403" spans="1:8" x14ac:dyDescent="0.3">
      <c r="A403" s="19"/>
      <c r="B403" s="15"/>
      <c r="C403" s="15"/>
      <c r="D403" s="15"/>
      <c r="E403" s="20"/>
      <c r="F403" s="24"/>
      <c r="G403" s="22" t="str">
        <f t="shared" si="12"/>
        <v/>
      </c>
      <c r="H403" s="23" t="str">
        <f t="shared" si="13"/>
        <v/>
      </c>
    </row>
    <row r="404" spans="1:8" x14ac:dyDescent="0.3">
      <c r="A404" s="19"/>
      <c r="B404" s="15"/>
      <c r="C404" s="15"/>
      <c r="D404" s="15"/>
      <c r="E404" s="20"/>
      <c r="F404" s="24"/>
      <c r="G404" s="22" t="str">
        <f t="shared" si="12"/>
        <v/>
      </c>
      <c r="H404" s="23" t="str">
        <f t="shared" si="13"/>
        <v/>
      </c>
    </row>
    <row r="405" spans="1:8" x14ac:dyDescent="0.3">
      <c r="A405" s="19"/>
      <c r="B405" s="15"/>
      <c r="C405" s="15"/>
      <c r="D405" s="15"/>
      <c r="E405" s="20"/>
      <c r="F405" s="24"/>
      <c r="G405" s="22" t="str">
        <f t="shared" si="12"/>
        <v/>
      </c>
      <c r="H405" s="23" t="str">
        <f t="shared" si="13"/>
        <v/>
      </c>
    </row>
    <row r="406" spans="1:8" x14ac:dyDescent="0.3">
      <c r="A406" s="19"/>
      <c r="B406" s="15"/>
      <c r="C406" s="15"/>
      <c r="D406" s="15"/>
      <c r="E406" s="20"/>
      <c r="F406" s="24"/>
      <c r="G406" s="22" t="str">
        <f t="shared" si="12"/>
        <v/>
      </c>
      <c r="H406" s="23" t="str">
        <f t="shared" si="13"/>
        <v/>
      </c>
    </row>
    <row r="407" spans="1:8" x14ac:dyDescent="0.3">
      <c r="A407" s="19"/>
      <c r="B407" s="15"/>
      <c r="C407" s="15"/>
      <c r="D407" s="15"/>
      <c r="E407" s="20"/>
      <c r="F407" s="24"/>
      <c r="G407" s="22" t="str">
        <f t="shared" si="12"/>
        <v/>
      </c>
      <c r="H407" s="23" t="str">
        <f t="shared" si="13"/>
        <v/>
      </c>
    </row>
    <row r="408" spans="1:8" x14ac:dyDescent="0.3">
      <c r="A408" s="19"/>
      <c r="B408" s="15"/>
      <c r="C408" s="15"/>
      <c r="D408" s="15"/>
      <c r="E408" s="20"/>
      <c r="F408" s="24"/>
      <c r="G408" s="22" t="str">
        <f t="shared" si="12"/>
        <v/>
      </c>
      <c r="H408" s="23" t="str">
        <f t="shared" si="13"/>
        <v/>
      </c>
    </row>
    <row r="409" spans="1:8" x14ac:dyDescent="0.3">
      <c r="A409" s="19"/>
      <c r="B409" s="15"/>
      <c r="C409" s="15"/>
      <c r="D409" s="15"/>
      <c r="E409" s="20"/>
      <c r="F409" s="24"/>
      <c r="G409" s="22" t="str">
        <f t="shared" si="12"/>
        <v/>
      </c>
      <c r="H409" s="23" t="str">
        <f t="shared" si="13"/>
        <v/>
      </c>
    </row>
    <row r="410" spans="1:8" x14ac:dyDescent="0.3">
      <c r="A410" s="19"/>
      <c r="B410" s="15"/>
      <c r="C410" s="15"/>
      <c r="D410" s="15"/>
      <c r="E410" s="20"/>
      <c r="F410" s="24"/>
      <c r="G410" s="22" t="str">
        <f t="shared" si="12"/>
        <v/>
      </c>
      <c r="H410" s="23" t="str">
        <f t="shared" si="13"/>
        <v/>
      </c>
    </row>
    <row r="411" spans="1:8" x14ac:dyDescent="0.3">
      <c r="A411" s="19"/>
      <c r="B411" s="15"/>
      <c r="C411" s="15"/>
      <c r="D411" s="15"/>
      <c r="E411" s="20"/>
      <c r="F411" s="24"/>
      <c r="G411" s="22" t="str">
        <f t="shared" si="12"/>
        <v/>
      </c>
      <c r="H411" s="23" t="str">
        <f t="shared" si="13"/>
        <v/>
      </c>
    </row>
    <row r="412" spans="1:8" x14ac:dyDescent="0.3">
      <c r="A412" s="19"/>
      <c r="B412" s="15"/>
      <c r="C412" s="15"/>
      <c r="D412" s="15"/>
      <c r="E412" s="20"/>
      <c r="F412" s="24"/>
      <c r="G412" s="22" t="str">
        <f t="shared" si="12"/>
        <v/>
      </c>
      <c r="H412" s="23" t="str">
        <f t="shared" si="13"/>
        <v/>
      </c>
    </row>
    <row r="413" spans="1:8" x14ac:dyDescent="0.3">
      <c r="A413" s="19"/>
      <c r="B413" s="15"/>
      <c r="C413" s="15"/>
      <c r="D413" s="15"/>
      <c r="E413" s="20"/>
      <c r="F413" s="24"/>
      <c r="G413" s="22" t="str">
        <f t="shared" si="12"/>
        <v/>
      </c>
      <c r="H413" s="23" t="str">
        <f t="shared" si="13"/>
        <v/>
      </c>
    </row>
    <row r="414" spans="1:8" x14ac:dyDescent="0.3">
      <c r="A414" s="19"/>
      <c r="B414" s="15"/>
      <c r="C414" s="15"/>
      <c r="D414" s="15"/>
      <c r="E414" s="20"/>
      <c r="F414" s="24"/>
      <c r="G414" s="22" t="str">
        <f t="shared" si="12"/>
        <v/>
      </c>
      <c r="H414" s="23" t="str">
        <f t="shared" si="13"/>
        <v/>
      </c>
    </row>
    <row r="415" spans="1:8" x14ac:dyDescent="0.3">
      <c r="A415" s="19"/>
      <c r="B415" s="15"/>
      <c r="C415" s="15"/>
      <c r="D415" s="15"/>
      <c r="E415" s="20"/>
      <c r="F415" s="24"/>
      <c r="G415" s="22" t="str">
        <f t="shared" si="12"/>
        <v/>
      </c>
      <c r="H415" s="23" t="str">
        <f t="shared" si="13"/>
        <v/>
      </c>
    </row>
    <row r="416" spans="1:8" x14ac:dyDescent="0.3">
      <c r="A416" s="19"/>
      <c r="B416" s="15"/>
      <c r="C416" s="15"/>
      <c r="D416" s="15"/>
      <c r="E416" s="20"/>
      <c r="F416" s="24"/>
      <c r="G416" s="22" t="str">
        <f t="shared" si="12"/>
        <v/>
      </c>
      <c r="H416" s="23" t="str">
        <f t="shared" si="13"/>
        <v/>
      </c>
    </row>
    <row r="417" spans="1:8" x14ac:dyDescent="0.3">
      <c r="A417" s="19"/>
      <c r="B417" s="15"/>
      <c r="C417" s="15"/>
      <c r="D417" s="15"/>
      <c r="E417" s="20"/>
      <c r="F417" s="24"/>
      <c r="G417" s="22" t="str">
        <f t="shared" si="12"/>
        <v/>
      </c>
      <c r="H417" s="23" t="str">
        <f t="shared" si="13"/>
        <v/>
      </c>
    </row>
    <row r="418" spans="1:8" x14ac:dyDescent="0.3">
      <c r="A418" s="19"/>
      <c r="B418" s="15"/>
      <c r="C418" s="15"/>
      <c r="D418" s="15"/>
      <c r="E418" s="20"/>
      <c r="F418" s="24"/>
      <c r="G418" s="22" t="str">
        <f t="shared" si="12"/>
        <v/>
      </c>
      <c r="H418" s="23" t="str">
        <f t="shared" si="13"/>
        <v/>
      </c>
    </row>
    <row r="419" spans="1:8" x14ac:dyDescent="0.3">
      <c r="A419" s="19"/>
      <c r="B419" s="15"/>
      <c r="C419" s="15"/>
      <c r="D419" s="15"/>
      <c r="E419" s="20"/>
      <c r="F419" s="24"/>
      <c r="G419" s="22" t="str">
        <f t="shared" si="12"/>
        <v/>
      </c>
      <c r="H419" s="23" t="str">
        <f t="shared" si="13"/>
        <v/>
      </c>
    </row>
    <row r="420" spans="1:8" x14ac:dyDescent="0.3">
      <c r="A420" s="19"/>
      <c r="B420" s="15"/>
      <c r="C420" s="15"/>
      <c r="D420" s="15"/>
      <c r="E420" s="20"/>
      <c r="F420" s="24"/>
      <c r="G420" s="22" t="str">
        <f t="shared" si="12"/>
        <v/>
      </c>
      <c r="H420" s="23" t="str">
        <f t="shared" si="13"/>
        <v/>
      </c>
    </row>
    <row r="421" spans="1:8" x14ac:dyDescent="0.3">
      <c r="A421" s="19"/>
      <c r="B421" s="15"/>
      <c r="C421" s="15"/>
      <c r="D421" s="15"/>
      <c r="E421" s="20"/>
      <c r="F421" s="24"/>
      <c r="G421" s="22" t="str">
        <f t="shared" si="12"/>
        <v/>
      </c>
      <c r="H421" s="23" t="str">
        <f t="shared" si="13"/>
        <v/>
      </c>
    </row>
    <row r="422" spans="1:8" x14ac:dyDescent="0.3">
      <c r="A422" s="19"/>
      <c r="B422" s="15"/>
      <c r="C422" s="15"/>
      <c r="D422" s="15"/>
      <c r="E422" s="20"/>
      <c r="F422" s="24"/>
      <c r="G422" s="22" t="str">
        <f t="shared" si="12"/>
        <v/>
      </c>
      <c r="H422" s="23" t="str">
        <f t="shared" si="13"/>
        <v/>
      </c>
    </row>
    <row r="423" spans="1:8" x14ac:dyDescent="0.3">
      <c r="A423" s="19"/>
      <c r="B423" s="15"/>
      <c r="C423" s="15"/>
      <c r="D423" s="15"/>
      <c r="E423" s="20"/>
      <c r="F423" s="24"/>
      <c r="G423" s="22" t="str">
        <f t="shared" si="12"/>
        <v/>
      </c>
      <c r="H423" s="23" t="str">
        <f t="shared" si="13"/>
        <v/>
      </c>
    </row>
    <row r="424" spans="1:8" x14ac:dyDescent="0.3">
      <c r="A424" s="19"/>
      <c r="B424" s="15"/>
      <c r="C424" s="15"/>
      <c r="D424" s="15"/>
      <c r="E424" s="20"/>
      <c r="F424" s="24"/>
      <c r="G424" s="22" t="str">
        <f t="shared" si="12"/>
        <v/>
      </c>
      <c r="H424" s="23" t="str">
        <f t="shared" si="13"/>
        <v/>
      </c>
    </row>
    <row r="425" spans="1:8" x14ac:dyDescent="0.3">
      <c r="A425" s="19"/>
      <c r="B425" s="15"/>
      <c r="C425" s="15"/>
      <c r="D425" s="15"/>
      <c r="E425" s="20"/>
      <c r="F425" s="24"/>
      <c r="G425" s="22" t="str">
        <f t="shared" si="12"/>
        <v/>
      </c>
      <c r="H425" s="23" t="str">
        <f t="shared" si="13"/>
        <v/>
      </c>
    </row>
    <row r="426" spans="1:8" x14ac:dyDescent="0.3">
      <c r="A426" s="19"/>
      <c r="B426" s="15"/>
      <c r="C426" s="15"/>
      <c r="D426" s="15"/>
      <c r="E426" s="20"/>
      <c r="F426" s="24"/>
      <c r="G426" s="22" t="str">
        <f t="shared" si="12"/>
        <v/>
      </c>
      <c r="H426" s="23" t="str">
        <f t="shared" si="13"/>
        <v/>
      </c>
    </row>
    <row r="427" spans="1:8" x14ac:dyDescent="0.3">
      <c r="A427" s="19"/>
      <c r="B427" s="15"/>
      <c r="C427" s="15"/>
      <c r="D427" s="15"/>
      <c r="E427" s="20"/>
      <c r="F427" s="24"/>
      <c r="G427" s="22" t="str">
        <f t="shared" si="12"/>
        <v/>
      </c>
      <c r="H427" s="23" t="str">
        <f t="shared" si="13"/>
        <v/>
      </c>
    </row>
    <row r="428" spans="1:8" x14ac:dyDescent="0.3">
      <c r="A428" s="19"/>
      <c r="B428" s="15"/>
      <c r="C428" s="15"/>
      <c r="D428" s="15"/>
      <c r="E428" s="20"/>
      <c r="F428" s="24"/>
      <c r="G428" s="22" t="str">
        <f t="shared" si="12"/>
        <v/>
      </c>
      <c r="H428" s="23" t="str">
        <f t="shared" si="13"/>
        <v/>
      </c>
    </row>
    <row r="429" spans="1:8" x14ac:dyDescent="0.3">
      <c r="A429" s="19"/>
      <c r="B429" s="15"/>
      <c r="C429" s="15"/>
      <c r="D429" s="15"/>
      <c r="E429" s="20"/>
      <c r="F429" s="24"/>
      <c r="G429" s="22" t="str">
        <f t="shared" si="12"/>
        <v/>
      </c>
      <c r="H429" s="23" t="str">
        <f t="shared" si="13"/>
        <v/>
      </c>
    </row>
    <row r="430" spans="1:8" x14ac:dyDescent="0.3">
      <c r="A430" s="19"/>
      <c r="B430" s="15"/>
      <c r="C430" s="15"/>
      <c r="D430" s="15"/>
      <c r="E430" s="20"/>
      <c r="F430" s="24"/>
      <c r="G430" s="22" t="str">
        <f t="shared" si="12"/>
        <v/>
      </c>
      <c r="H430" s="23" t="str">
        <f t="shared" si="13"/>
        <v/>
      </c>
    </row>
    <row r="431" spans="1:8" x14ac:dyDescent="0.3">
      <c r="A431" s="19"/>
      <c r="B431" s="15"/>
      <c r="C431" s="15"/>
      <c r="D431" s="15"/>
      <c r="E431" s="20"/>
      <c r="F431" s="24"/>
      <c r="G431" s="22" t="str">
        <f t="shared" si="12"/>
        <v/>
      </c>
      <c r="H431" s="23" t="str">
        <f t="shared" si="13"/>
        <v/>
      </c>
    </row>
    <row r="432" spans="1:8" x14ac:dyDescent="0.3">
      <c r="A432" s="19"/>
      <c r="B432" s="15"/>
      <c r="C432" s="15"/>
      <c r="D432" s="15"/>
      <c r="E432" s="20"/>
      <c r="F432" s="24"/>
      <c r="G432" s="22" t="str">
        <f t="shared" si="12"/>
        <v/>
      </c>
      <c r="H432" s="23" t="str">
        <f t="shared" si="13"/>
        <v/>
      </c>
    </row>
    <row r="433" spans="1:8" x14ac:dyDescent="0.3">
      <c r="A433" s="19"/>
      <c r="B433" s="15"/>
      <c r="C433" s="15"/>
      <c r="D433" s="15"/>
      <c r="E433" s="20"/>
      <c r="F433" s="24"/>
      <c r="G433" s="22" t="str">
        <f t="shared" si="12"/>
        <v/>
      </c>
      <c r="H433" s="23" t="str">
        <f t="shared" si="13"/>
        <v/>
      </c>
    </row>
    <row r="434" spans="1:8" x14ac:dyDescent="0.3">
      <c r="A434" s="19"/>
      <c r="B434" s="15"/>
      <c r="C434" s="15"/>
      <c r="D434" s="15"/>
      <c r="E434" s="20"/>
      <c r="F434" s="24"/>
      <c r="G434" s="22" t="str">
        <f t="shared" si="12"/>
        <v/>
      </c>
      <c r="H434" s="23" t="str">
        <f t="shared" si="13"/>
        <v/>
      </c>
    </row>
    <row r="435" spans="1:8" x14ac:dyDescent="0.3">
      <c r="A435" s="19"/>
      <c r="B435" s="15"/>
      <c r="C435" s="15"/>
      <c r="D435" s="15"/>
      <c r="E435" s="20"/>
      <c r="F435" s="24"/>
      <c r="G435" s="22" t="str">
        <f t="shared" si="12"/>
        <v/>
      </c>
      <c r="H435" s="23" t="str">
        <f t="shared" si="13"/>
        <v/>
      </c>
    </row>
    <row r="436" spans="1:8" x14ac:dyDescent="0.3">
      <c r="A436" s="19"/>
      <c r="B436" s="15"/>
      <c r="C436" s="15"/>
      <c r="D436" s="15"/>
      <c r="E436" s="20"/>
      <c r="F436" s="24"/>
      <c r="G436" s="22" t="str">
        <f t="shared" si="12"/>
        <v/>
      </c>
      <c r="H436" s="23" t="str">
        <f t="shared" si="13"/>
        <v/>
      </c>
    </row>
    <row r="437" spans="1:8" x14ac:dyDescent="0.3">
      <c r="A437" s="19"/>
      <c r="B437" s="15"/>
      <c r="C437" s="15"/>
      <c r="D437" s="15"/>
      <c r="E437" s="20"/>
      <c r="F437" s="24"/>
      <c r="G437" s="22" t="str">
        <f t="shared" si="12"/>
        <v/>
      </c>
      <c r="H437" s="23" t="str">
        <f t="shared" si="13"/>
        <v/>
      </c>
    </row>
    <row r="438" spans="1:8" x14ac:dyDescent="0.3">
      <c r="A438" s="19"/>
      <c r="B438" s="15"/>
      <c r="C438" s="15"/>
      <c r="D438" s="15"/>
      <c r="E438" s="20"/>
      <c r="F438" s="24"/>
      <c r="G438" s="22" t="str">
        <f t="shared" si="12"/>
        <v/>
      </c>
      <c r="H438" s="23" t="str">
        <f t="shared" si="13"/>
        <v/>
      </c>
    </row>
    <row r="439" spans="1:8" x14ac:dyDescent="0.3">
      <c r="A439" s="19"/>
      <c r="B439" s="15"/>
      <c r="C439" s="15"/>
      <c r="D439" s="15"/>
      <c r="E439" s="20"/>
      <c r="F439" s="24"/>
      <c r="G439" s="22" t="str">
        <f t="shared" si="12"/>
        <v/>
      </c>
      <c r="H439" s="23" t="str">
        <f t="shared" si="13"/>
        <v/>
      </c>
    </row>
    <row r="440" spans="1:8" x14ac:dyDescent="0.3">
      <c r="A440" s="19"/>
      <c r="B440" s="15"/>
      <c r="C440" s="15"/>
      <c r="D440" s="15"/>
      <c r="E440" s="20"/>
      <c r="F440" s="24"/>
      <c r="G440" s="22" t="str">
        <f t="shared" si="12"/>
        <v/>
      </c>
      <c r="H440" s="23" t="str">
        <f t="shared" si="13"/>
        <v/>
      </c>
    </row>
    <row r="441" spans="1:8" x14ac:dyDescent="0.3">
      <c r="A441" s="19"/>
      <c r="B441" s="15"/>
      <c r="C441" s="15"/>
      <c r="D441" s="15"/>
      <c r="E441" s="20"/>
      <c r="F441" s="24"/>
      <c r="G441" s="22" t="str">
        <f t="shared" si="12"/>
        <v/>
      </c>
      <c r="H441" s="23" t="str">
        <f t="shared" si="13"/>
        <v/>
      </c>
    </row>
    <row r="442" spans="1:8" x14ac:dyDescent="0.3">
      <c r="A442" s="19"/>
      <c r="B442" s="15"/>
      <c r="C442" s="15"/>
      <c r="D442" s="15"/>
      <c r="E442" s="20"/>
      <c r="F442" s="24"/>
      <c r="G442" s="22" t="str">
        <f t="shared" si="12"/>
        <v/>
      </c>
      <c r="H442" s="23" t="str">
        <f t="shared" si="13"/>
        <v/>
      </c>
    </row>
    <row r="443" spans="1:8" x14ac:dyDescent="0.3">
      <c r="A443" s="19"/>
      <c r="B443" s="15"/>
      <c r="C443" s="15"/>
      <c r="D443" s="15"/>
      <c r="E443" s="20"/>
      <c r="F443" s="24"/>
      <c r="G443" s="22" t="str">
        <f t="shared" si="12"/>
        <v/>
      </c>
      <c r="H443" s="23" t="str">
        <f t="shared" si="13"/>
        <v/>
      </c>
    </row>
    <row r="444" spans="1:8" x14ac:dyDescent="0.3">
      <c r="A444" s="19"/>
      <c r="B444" s="15"/>
      <c r="C444" s="15"/>
      <c r="D444" s="15"/>
      <c r="E444" s="20"/>
      <c r="F444" s="24"/>
      <c r="G444" s="22" t="str">
        <f t="shared" si="12"/>
        <v/>
      </c>
      <c r="H444" s="23" t="str">
        <f t="shared" si="13"/>
        <v/>
      </c>
    </row>
    <row r="445" spans="1:8" x14ac:dyDescent="0.3">
      <c r="A445" s="19"/>
      <c r="B445" s="15"/>
      <c r="C445" s="15"/>
      <c r="D445" s="15"/>
      <c r="E445" s="20"/>
      <c r="F445" s="24"/>
      <c r="G445" s="22" t="str">
        <f t="shared" si="12"/>
        <v/>
      </c>
      <c r="H445" s="23" t="str">
        <f t="shared" si="13"/>
        <v/>
      </c>
    </row>
    <row r="446" spans="1:8" x14ac:dyDescent="0.3">
      <c r="A446" s="19"/>
      <c r="B446" s="15"/>
      <c r="C446" s="15"/>
      <c r="D446" s="15"/>
      <c r="E446" s="20"/>
      <c r="F446" s="24"/>
      <c r="G446" s="22" t="str">
        <f t="shared" si="12"/>
        <v/>
      </c>
      <c r="H446" s="23" t="str">
        <f t="shared" si="13"/>
        <v/>
      </c>
    </row>
    <row r="447" spans="1:8" x14ac:dyDescent="0.3">
      <c r="A447" s="19"/>
      <c r="B447" s="15"/>
      <c r="C447" s="15"/>
      <c r="D447" s="15"/>
      <c r="E447" s="20"/>
      <c r="F447" s="24"/>
      <c r="G447" s="22" t="str">
        <f t="shared" si="12"/>
        <v/>
      </c>
      <c r="H447" s="23" t="str">
        <f t="shared" si="13"/>
        <v/>
      </c>
    </row>
    <row r="448" spans="1:8" x14ac:dyDescent="0.3">
      <c r="A448" s="19"/>
      <c r="B448" s="15"/>
      <c r="C448" s="15"/>
      <c r="D448" s="15"/>
      <c r="E448" s="20"/>
      <c r="F448" s="24"/>
      <c r="G448" s="22" t="str">
        <f t="shared" si="12"/>
        <v/>
      </c>
      <c r="H448" s="23" t="str">
        <f t="shared" si="13"/>
        <v/>
      </c>
    </row>
    <row r="449" spans="1:8" x14ac:dyDescent="0.3">
      <c r="A449" s="19"/>
      <c r="B449" s="15"/>
      <c r="C449" s="15"/>
      <c r="D449" s="15"/>
      <c r="E449" s="20"/>
      <c r="F449" s="24"/>
      <c r="G449" s="22" t="str">
        <f t="shared" si="12"/>
        <v/>
      </c>
      <c r="H449" s="23" t="str">
        <f t="shared" si="13"/>
        <v/>
      </c>
    </row>
    <row r="450" spans="1:8" x14ac:dyDescent="0.3">
      <c r="A450" s="19"/>
      <c r="B450" s="15"/>
      <c r="C450" s="15"/>
      <c r="D450" s="15"/>
      <c r="E450" s="20"/>
      <c r="F450" s="24"/>
      <c r="G450" s="22" t="str">
        <f t="shared" si="12"/>
        <v/>
      </c>
      <c r="H450" s="23" t="str">
        <f t="shared" si="13"/>
        <v/>
      </c>
    </row>
    <row r="451" spans="1:8" x14ac:dyDescent="0.3">
      <c r="A451" s="19"/>
      <c r="B451" s="15"/>
      <c r="C451" s="15"/>
      <c r="D451" s="15"/>
      <c r="E451" s="20"/>
      <c r="F451" s="24"/>
      <c r="G451" s="22" t="str">
        <f t="shared" si="12"/>
        <v/>
      </c>
      <c r="H451" s="23" t="str">
        <f t="shared" si="13"/>
        <v/>
      </c>
    </row>
    <row r="452" spans="1:8" x14ac:dyDescent="0.3">
      <c r="A452" s="19"/>
      <c r="B452" s="15"/>
      <c r="C452" s="15"/>
      <c r="D452" s="15"/>
      <c r="E452" s="20"/>
      <c r="F452" s="24"/>
      <c r="G452" s="22" t="str">
        <f t="shared" ref="G452:G515" si="14">IF($E452="","",ROUND($E452*IF($F452="",1,N($F452)),2))</f>
        <v/>
      </c>
      <c r="H452" s="23" t="str">
        <f t="shared" ref="H452:H515" si="15">IF(ISNUMBER($A452),DATE(YEAR($A452),MONTH($A452),1),"")</f>
        <v/>
      </c>
    </row>
    <row r="453" spans="1:8" x14ac:dyDescent="0.3">
      <c r="A453" s="19"/>
      <c r="B453" s="15"/>
      <c r="C453" s="15"/>
      <c r="D453" s="15"/>
      <c r="E453" s="20"/>
      <c r="F453" s="24"/>
      <c r="G453" s="22" t="str">
        <f t="shared" si="14"/>
        <v/>
      </c>
      <c r="H453" s="23" t="str">
        <f t="shared" si="15"/>
        <v/>
      </c>
    </row>
    <row r="454" spans="1:8" x14ac:dyDescent="0.3">
      <c r="A454" s="19"/>
      <c r="B454" s="15"/>
      <c r="C454" s="15"/>
      <c r="D454" s="15"/>
      <c r="E454" s="20"/>
      <c r="F454" s="24"/>
      <c r="G454" s="22" t="str">
        <f t="shared" si="14"/>
        <v/>
      </c>
      <c r="H454" s="23" t="str">
        <f t="shared" si="15"/>
        <v/>
      </c>
    </row>
    <row r="455" spans="1:8" x14ac:dyDescent="0.3">
      <c r="A455" s="19"/>
      <c r="B455" s="15"/>
      <c r="C455" s="15"/>
      <c r="D455" s="15"/>
      <c r="E455" s="20"/>
      <c r="F455" s="24"/>
      <c r="G455" s="22" t="str">
        <f t="shared" si="14"/>
        <v/>
      </c>
      <c r="H455" s="23" t="str">
        <f t="shared" si="15"/>
        <v/>
      </c>
    </row>
    <row r="456" spans="1:8" x14ac:dyDescent="0.3">
      <c r="A456" s="19"/>
      <c r="B456" s="15"/>
      <c r="C456" s="15"/>
      <c r="D456" s="15"/>
      <c r="E456" s="20"/>
      <c r="F456" s="24"/>
      <c r="G456" s="22" t="str">
        <f t="shared" si="14"/>
        <v/>
      </c>
      <c r="H456" s="23" t="str">
        <f t="shared" si="15"/>
        <v/>
      </c>
    </row>
    <row r="457" spans="1:8" x14ac:dyDescent="0.3">
      <c r="A457" s="19"/>
      <c r="B457" s="15"/>
      <c r="C457" s="15"/>
      <c r="D457" s="15"/>
      <c r="E457" s="20"/>
      <c r="F457" s="24"/>
      <c r="G457" s="22" t="str">
        <f t="shared" si="14"/>
        <v/>
      </c>
      <c r="H457" s="23" t="str">
        <f t="shared" si="15"/>
        <v/>
      </c>
    </row>
    <row r="458" spans="1:8" x14ac:dyDescent="0.3">
      <c r="A458" s="19"/>
      <c r="B458" s="15"/>
      <c r="C458" s="15"/>
      <c r="D458" s="15"/>
      <c r="E458" s="20"/>
      <c r="F458" s="24"/>
      <c r="G458" s="22" t="str">
        <f t="shared" si="14"/>
        <v/>
      </c>
      <c r="H458" s="23" t="str">
        <f t="shared" si="15"/>
        <v/>
      </c>
    </row>
    <row r="459" spans="1:8" x14ac:dyDescent="0.3">
      <c r="A459" s="19"/>
      <c r="B459" s="15"/>
      <c r="C459" s="15"/>
      <c r="D459" s="15"/>
      <c r="E459" s="20"/>
      <c r="F459" s="24"/>
      <c r="G459" s="22" t="str">
        <f t="shared" si="14"/>
        <v/>
      </c>
      <c r="H459" s="23" t="str">
        <f t="shared" si="15"/>
        <v/>
      </c>
    </row>
    <row r="460" spans="1:8" x14ac:dyDescent="0.3">
      <c r="A460" s="19"/>
      <c r="B460" s="15"/>
      <c r="C460" s="15"/>
      <c r="D460" s="15"/>
      <c r="E460" s="20"/>
      <c r="F460" s="24"/>
      <c r="G460" s="22" t="str">
        <f t="shared" si="14"/>
        <v/>
      </c>
      <c r="H460" s="23" t="str">
        <f t="shared" si="15"/>
        <v/>
      </c>
    </row>
    <row r="461" spans="1:8" x14ac:dyDescent="0.3">
      <c r="A461" s="19"/>
      <c r="B461" s="15"/>
      <c r="C461" s="15"/>
      <c r="D461" s="15"/>
      <c r="E461" s="20"/>
      <c r="F461" s="24"/>
      <c r="G461" s="22" t="str">
        <f t="shared" si="14"/>
        <v/>
      </c>
      <c r="H461" s="23" t="str">
        <f t="shared" si="15"/>
        <v/>
      </c>
    </row>
    <row r="462" spans="1:8" x14ac:dyDescent="0.3">
      <c r="A462" s="19"/>
      <c r="B462" s="15"/>
      <c r="C462" s="15"/>
      <c r="D462" s="15"/>
      <c r="E462" s="20"/>
      <c r="F462" s="24"/>
      <c r="G462" s="22" t="str">
        <f t="shared" si="14"/>
        <v/>
      </c>
      <c r="H462" s="23" t="str">
        <f t="shared" si="15"/>
        <v/>
      </c>
    </row>
    <row r="463" spans="1:8" x14ac:dyDescent="0.3">
      <c r="A463" s="19"/>
      <c r="B463" s="15"/>
      <c r="C463" s="15"/>
      <c r="D463" s="15"/>
      <c r="E463" s="20"/>
      <c r="F463" s="24"/>
      <c r="G463" s="22" t="str">
        <f t="shared" si="14"/>
        <v/>
      </c>
      <c r="H463" s="23" t="str">
        <f t="shared" si="15"/>
        <v/>
      </c>
    </row>
    <row r="464" spans="1:8" x14ac:dyDescent="0.3">
      <c r="A464" s="19"/>
      <c r="B464" s="15"/>
      <c r="C464" s="15"/>
      <c r="D464" s="15"/>
      <c r="E464" s="20"/>
      <c r="F464" s="24"/>
      <c r="G464" s="22" t="str">
        <f t="shared" si="14"/>
        <v/>
      </c>
      <c r="H464" s="23" t="str">
        <f t="shared" si="15"/>
        <v/>
      </c>
    </row>
    <row r="465" spans="1:8" x14ac:dyDescent="0.3">
      <c r="A465" s="19"/>
      <c r="B465" s="15"/>
      <c r="C465" s="15"/>
      <c r="D465" s="15"/>
      <c r="E465" s="20"/>
      <c r="F465" s="24"/>
      <c r="G465" s="22" t="str">
        <f t="shared" si="14"/>
        <v/>
      </c>
      <c r="H465" s="23" t="str">
        <f t="shared" si="15"/>
        <v/>
      </c>
    </row>
    <row r="466" spans="1:8" x14ac:dyDescent="0.3">
      <c r="A466" s="19"/>
      <c r="B466" s="15"/>
      <c r="C466" s="15"/>
      <c r="D466" s="15"/>
      <c r="E466" s="20"/>
      <c r="F466" s="24"/>
      <c r="G466" s="22" t="str">
        <f t="shared" si="14"/>
        <v/>
      </c>
      <c r="H466" s="23" t="str">
        <f t="shared" si="15"/>
        <v/>
      </c>
    </row>
    <row r="467" spans="1:8" x14ac:dyDescent="0.3">
      <c r="A467" s="19"/>
      <c r="B467" s="15"/>
      <c r="C467" s="15"/>
      <c r="D467" s="15"/>
      <c r="E467" s="20"/>
      <c r="F467" s="24"/>
      <c r="G467" s="22" t="str">
        <f t="shared" si="14"/>
        <v/>
      </c>
      <c r="H467" s="23" t="str">
        <f t="shared" si="15"/>
        <v/>
      </c>
    </row>
    <row r="468" spans="1:8" x14ac:dyDescent="0.3">
      <c r="A468" s="19"/>
      <c r="B468" s="15"/>
      <c r="C468" s="15"/>
      <c r="D468" s="15"/>
      <c r="E468" s="20"/>
      <c r="F468" s="24"/>
      <c r="G468" s="22" t="str">
        <f t="shared" si="14"/>
        <v/>
      </c>
      <c r="H468" s="23" t="str">
        <f t="shared" si="15"/>
        <v/>
      </c>
    </row>
    <row r="469" spans="1:8" x14ac:dyDescent="0.3">
      <c r="A469" s="19"/>
      <c r="B469" s="15"/>
      <c r="C469" s="15"/>
      <c r="D469" s="15"/>
      <c r="E469" s="20"/>
      <c r="F469" s="24"/>
      <c r="G469" s="22" t="str">
        <f t="shared" si="14"/>
        <v/>
      </c>
      <c r="H469" s="23" t="str">
        <f t="shared" si="15"/>
        <v/>
      </c>
    </row>
    <row r="470" spans="1:8" x14ac:dyDescent="0.3">
      <c r="A470" s="19"/>
      <c r="B470" s="15"/>
      <c r="C470" s="15"/>
      <c r="D470" s="15"/>
      <c r="E470" s="20"/>
      <c r="F470" s="24"/>
      <c r="G470" s="22" t="str">
        <f t="shared" si="14"/>
        <v/>
      </c>
      <c r="H470" s="23" t="str">
        <f t="shared" si="15"/>
        <v/>
      </c>
    </row>
    <row r="471" spans="1:8" x14ac:dyDescent="0.3">
      <c r="A471" s="19"/>
      <c r="B471" s="15"/>
      <c r="C471" s="15"/>
      <c r="D471" s="15"/>
      <c r="E471" s="20"/>
      <c r="F471" s="24"/>
      <c r="G471" s="22" t="str">
        <f t="shared" si="14"/>
        <v/>
      </c>
      <c r="H471" s="23" t="str">
        <f t="shared" si="15"/>
        <v/>
      </c>
    </row>
    <row r="472" spans="1:8" x14ac:dyDescent="0.3">
      <c r="A472" s="19"/>
      <c r="B472" s="15"/>
      <c r="C472" s="15"/>
      <c r="D472" s="15"/>
      <c r="E472" s="20"/>
      <c r="F472" s="24"/>
      <c r="G472" s="22" t="str">
        <f t="shared" si="14"/>
        <v/>
      </c>
      <c r="H472" s="23" t="str">
        <f t="shared" si="15"/>
        <v/>
      </c>
    </row>
    <row r="473" spans="1:8" x14ac:dyDescent="0.3">
      <c r="A473" s="19"/>
      <c r="B473" s="15"/>
      <c r="C473" s="15"/>
      <c r="D473" s="15"/>
      <c r="E473" s="20"/>
      <c r="F473" s="24"/>
      <c r="G473" s="22" t="str">
        <f t="shared" si="14"/>
        <v/>
      </c>
      <c r="H473" s="23" t="str">
        <f t="shared" si="15"/>
        <v/>
      </c>
    </row>
    <row r="474" spans="1:8" x14ac:dyDescent="0.3">
      <c r="A474" s="19"/>
      <c r="B474" s="15"/>
      <c r="C474" s="15"/>
      <c r="D474" s="15"/>
      <c r="E474" s="20"/>
      <c r="F474" s="24"/>
      <c r="G474" s="22" t="str">
        <f t="shared" si="14"/>
        <v/>
      </c>
      <c r="H474" s="23" t="str">
        <f t="shared" si="15"/>
        <v/>
      </c>
    </row>
    <row r="475" spans="1:8" x14ac:dyDescent="0.3">
      <c r="A475" s="19"/>
      <c r="B475" s="15"/>
      <c r="C475" s="15"/>
      <c r="D475" s="15"/>
      <c r="E475" s="20"/>
      <c r="F475" s="24"/>
      <c r="G475" s="22" t="str">
        <f t="shared" si="14"/>
        <v/>
      </c>
      <c r="H475" s="23" t="str">
        <f t="shared" si="15"/>
        <v/>
      </c>
    </row>
    <row r="476" spans="1:8" x14ac:dyDescent="0.3">
      <c r="A476" s="19"/>
      <c r="B476" s="15"/>
      <c r="C476" s="15"/>
      <c r="D476" s="15"/>
      <c r="E476" s="20"/>
      <c r="F476" s="24"/>
      <c r="G476" s="22" t="str">
        <f t="shared" si="14"/>
        <v/>
      </c>
      <c r="H476" s="23" t="str">
        <f t="shared" si="15"/>
        <v/>
      </c>
    </row>
    <row r="477" spans="1:8" x14ac:dyDescent="0.3">
      <c r="A477" s="19"/>
      <c r="B477" s="15"/>
      <c r="C477" s="15"/>
      <c r="D477" s="15"/>
      <c r="E477" s="20"/>
      <c r="F477" s="24"/>
      <c r="G477" s="22" t="str">
        <f t="shared" si="14"/>
        <v/>
      </c>
      <c r="H477" s="23" t="str">
        <f t="shared" si="15"/>
        <v/>
      </c>
    </row>
    <row r="478" spans="1:8" x14ac:dyDescent="0.3">
      <c r="A478" s="19"/>
      <c r="B478" s="15"/>
      <c r="C478" s="15"/>
      <c r="D478" s="15"/>
      <c r="E478" s="20"/>
      <c r="F478" s="24"/>
      <c r="G478" s="22" t="str">
        <f t="shared" si="14"/>
        <v/>
      </c>
      <c r="H478" s="23" t="str">
        <f t="shared" si="15"/>
        <v/>
      </c>
    </row>
    <row r="479" spans="1:8" x14ac:dyDescent="0.3">
      <c r="A479" s="19"/>
      <c r="B479" s="15"/>
      <c r="C479" s="15"/>
      <c r="D479" s="15"/>
      <c r="E479" s="20"/>
      <c r="F479" s="24"/>
      <c r="G479" s="22" t="str">
        <f t="shared" si="14"/>
        <v/>
      </c>
      <c r="H479" s="23" t="str">
        <f t="shared" si="15"/>
        <v/>
      </c>
    </row>
    <row r="480" spans="1:8" x14ac:dyDescent="0.3">
      <c r="A480" s="19"/>
      <c r="B480" s="15"/>
      <c r="C480" s="15"/>
      <c r="D480" s="15"/>
      <c r="E480" s="20"/>
      <c r="F480" s="24"/>
      <c r="G480" s="22" t="str">
        <f t="shared" si="14"/>
        <v/>
      </c>
      <c r="H480" s="23" t="str">
        <f t="shared" si="15"/>
        <v/>
      </c>
    </row>
    <row r="481" spans="1:8" x14ac:dyDescent="0.3">
      <c r="A481" s="19"/>
      <c r="B481" s="15"/>
      <c r="C481" s="15"/>
      <c r="D481" s="15"/>
      <c r="E481" s="20"/>
      <c r="F481" s="24"/>
      <c r="G481" s="22" t="str">
        <f t="shared" si="14"/>
        <v/>
      </c>
      <c r="H481" s="23" t="str">
        <f t="shared" si="15"/>
        <v/>
      </c>
    </row>
    <row r="482" spans="1:8" x14ac:dyDescent="0.3">
      <c r="A482" s="19"/>
      <c r="B482" s="15"/>
      <c r="C482" s="15"/>
      <c r="D482" s="15"/>
      <c r="E482" s="20"/>
      <c r="F482" s="24"/>
      <c r="G482" s="22" t="str">
        <f t="shared" si="14"/>
        <v/>
      </c>
      <c r="H482" s="23" t="str">
        <f t="shared" si="15"/>
        <v/>
      </c>
    </row>
    <row r="483" spans="1:8" x14ac:dyDescent="0.3">
      <c r="A483" s="19"/>
      <c r="B483" s="15"/>
      <c r="C483" s="15"/>
      <c r="D483" s="15"/>
      <c r="E483" s="20"/>
      <c r="F483" s="24"/>
      <c r="G483" s="22" t="str">
        <f t="shared" si="14"/>
        <v/>
      </c>
      <c r="H483" s="23" t="str">
        <f t="shared" si="15"/>
        <v/>
      </c>
    </row>
    <row r="484" spans="1:8" x14ac:dyDescent="0.3">
      <c r="A484" s="19"/>
      <c r="B484" s="15"/>
      <c r="C484" s="15"/>
      <c r="D484" s="15"/>
      <c r="E484" s="20"/>
      <c r="F484" s="24"/>
      <c r="G484" s="22" t="str">
        <f t="shared" si="14"/>
        <v/>
      </c>
      <c r="H484" s="23" t="str">
        <f t="shared" si="15"/>
        <v/>
      </c>
    </row>
    <row r="485" spans="1:8" x14ac:dyDescent="0.3">
      <c r="A485" s="19"/>
      <c r="B485" s="15"/>
      <c r="C485" s="15"/>
      <c r="D485" s="15"/>
      <c r="E485" s="20"/>
      <c r="F485" s="24"/>
      <c r="G485" s="22" t="str">
        <f t="shared" si="14"/>
        <v/>
      </c>
      <c r="H485" s="23" t="str">
        <f t="shared" si="15"/>
        <v/>
      </c>
    </row>
    <row r="486" spans="1:8" x14ac:dyDescent="0.3">
      <c r="A486" s="19"/>
      <c r="B486" s="15"/>
      <c r="C486" s="15"/>
      <c r="D486" s="15"/>
      <c r="E486" s="20"/>
      <c r="F486" s="24"/>
      <c r="G486" s="22" t="str">
        <f t="shared" si="14"/>
        <v/>
      </c>
      <c r="H486" s="23" t="str">
        <f t="shared" si="15"/>
        <v/>
      </c>
    </row>
    <row r="487" spans="1:8" x14ac:dyDescent="0.3">
      <c r="A487" s="19"/>
      <c r="B487" s="15"/>
      <c r="C487" s="15"/>
      <c r="D487" s="15"/>
      <c r="E487" s="20"/>
      <c r="F487" s="24"/>
      <c r="G487" s="22" t="str">
        <f t="shared" si="14"/>
        <v/>
      </c>
      <c r="H487" s="23" t="str">
        <f t="shared" si="15"/>
        <v/>
      </c>
    </row>
    <row r="488" spans="1:8" x14ac:dyDescent="0.3">
      <c r="A488" s="19"/>
      <c r="B488" s="15"/>
      <c r="C488" s="15"/>
      <c r="D488" s="15"/>
      <c r="E488" s="20"/>
      <c r="F488" s="24"/>
      <c r="G488" s="22" t="str">
        <f t="shared" si="14"/>
        <v/>
      </c>
      <c r="H488" s="23" t="str">
        <f t="shared" si="15"/>
        <v/>
      </c>
    </row>
    <row r="489" spans="1:8" x14ac:dyDescent="0.3">
      <c r="A489" s="19"/>
      <c r="B489" s="15"/>
      <c r="C489" s="15"/>
      <c r="D489" s="15"/>
      <c r="E489" s="20"/>
      <c r="F489" s="24"/>
      <c r="G489" s="22" t="str">
        <f t="shared" si="14"/>
        <v/>
      </c>
      <c r="H489" s="23" t="str">
        <f t="shared" si="15"/>
        <v/>
      </c>
    </row>
    <row r="490" spans="1:8" x14ac:dyDescent="0.3">
      <c r="A490" s="19"/>
      <c r="B490" s="15"/>
      <c r="C490" s="15"/>
      <c r="D490" s="15"/>
      <c r="E490" s="20"/>
      <c r="F490" s="24"/>
      <c r="G490" s="22" t="str">
        <f t="shared" si="14"/>
        <v/>
      </c>
      <c r="H490" s="23" t="str">
        <f t="shared" si="15"/>
        <v/>
      </c>
    </row>
    <row r="491" spans="1:8" x14ac:dyDescent="0.3">
      <c r="A491" s="19"/>
      <c r="B491" s="15"/>
      <c r="C491" s="15"/>
      <c r="D491" s="15"/>
      <c r="E491" s="20"/>
      <c r="F491" s="24"/>
      <c r="G491" s="22" t="str">
        <f t="shared" si="14"/>
        <v/>
      </c>
      <c r="H491" s="23" t="str">
        <f t="shared" si="15"/>
        <v/>
      </c>
    </row>
    <row r="492" spans="1:8" x14ac:dyDescent="0.3">
      <c r="A492" s="19"/>
      <c r="B492" s="15"/>
      <c r="C492" s="15"/>
      <c r="D492" s="15"/>
      <c r="E492" s="20"/>
      <c r="F492" s="24"/>
      <c r="G492" s="22" t="str">
        <f t="shared" si="14"/>
        <v/>
      </c>
      <c r="H492" s="23" t="str">
        <f t="shared" si="15"/>
        <v/>
      </c>
    </row>
    <row r="493" spans="1:8" x14ac:dyDescent="0.3">
      <c r="A493" s="19"/>
      <c r="B493" s="15"/>
      <c r="C493" s="15"/>
      <c r="D493" s="15"/>
      <c r="E493" s="20"/>
      <c r="F493" s="24"/>
      <c r="G493" s="22" t="str">
        <f t="shared" si="14"/>
        <v/>
      </c>
      <c r="H493" s="23" t="str">
        <f t="shared" si="15"/>
        <v/>
      </c>
    </row>
    <row r="494" spans="1:8" x14ac:dyDescent="0.3">
      <c r="A494" s="19"/>
      <c r="B494" s="15"/>
      <c r="C494" s="15"/>
      <c r="D494" s="15"/>
      <c r="E494" s="20"/>
      <c r="F494" s="24"/>
      <c r="G494" s="22" t="str">
        <f t="shared" si="14"/>
        <v/>
      </c>
      <c r="H494" s="23" t="str">
        <f t="shared" si="15"/>
        <v/>
      </c>
    </row>
    <row r="495" spans="1:8" x14ac:dyDescent="0.3">
      <c r="A495" s="19"/>
      <c r="B495" s="15"/>
      <c r="C495" s="15"/>
      <c r="D495" s="15"/>
      <c r="E495" s="20"/>
      <c r="F495" s="24"/>
      <c r="G495" s="22" t="str">
        <f t="shared" si="14"/>
        <v/>
      </c>
      <c r="H495" s="23" t="str">
        <f t="shared" si="15"/>
        <v/>
      </c>
    </row>
    <row r="496" spans="1:8" x14ac:dyDescent="0.3">
      <c r="A496" s="19"/>
      <c r="B496" s="15"/>
      <c r="C496" s="15"/>
      <c r="D496" s="15"/>
      <c r="E496" s="20"/>
      <c r="F496" s="24"/>
      <c r="G496" s="22" t="str">
        <f t="shared" si="14"/>
        <v/>
      </c>
      <c r="H496" s="23" t="str">
        <f t="shared" si="15"/>
        <v/>
      </c>
    </row>
    <row r="497" spans="1:8" x14ac:dyDescent="0.3">
      <c r="A497" s="19"/>
      <c r="B497" s="15"/>
      <c r="C497" s="15"/>
      <c r="D497" s="15"/>
      <c r="E497" s="20"/>
      <c r="F497" s="24"/>
      <c r="G497" s="22" t="str">
        <f t="shared" si="14"/>
        <v/>
      </c>
      <c r="H497" s="23" t="str">
        <f t="shared" si="15"/>
        <v/>
      </c>
    </row>
    <row r="498" spans="1:8" x14ac:dyDescent="0.3">
      <c r="A498" s="19"/>
      <c r="B498" s="15"/>
      <c r="C498" s="15"/>
      <c r="D498" s="15"/>
      <c r="E498" s="20"/>
      <c r="F498" s="24"/>
      <c r="G498" s="22" t="str">
        <f t="shared" si="14"/>
        <v/>
      </c>
      <c r="H498" s="23" t="str">
        <f t="shared" si="15"/>
        <v/>
      </c>
    </row>
    <row r="499" spans="1:8" x14ac:dyDescent="0.3">
      <c r="A499" s="19"/>
      <c r="B499" s="15"/>
      <c r="C499" s="15"/>
      <c r="D499" s="15"/>
      <c r="E499" s="20"/>
      <c r="F499" s="24"/>
      <c r="G499" s="22" t="str">
        <f t="shared" si="14"/>
        <v/>
      </c>
      <c r="H499" s="23" t="str">
        <f t="shared" si="15"/>
        <v/>
      </c>
    </row>
    <row r="500" spans="1:8" x14ac:dyDescent="0.3">
      <c r="A500" s="19"/>
      <c r="B500" s="15"/>
      <c r="C500" s="15"/>
      <c r="D500" s="15"/>
      <c r="E500" s="20"/>
      <c r="F500" s="24"/>
      <c r="G500" s="22" t="str">
        <f t="shared" si="14"/>
        <v/>
      </c>
      <c r="H500" s="23" t="str">
        <f t="shared" si="15"/>
        <v/>
      </c>
    </row>
    <row r="501" spans="1:8" x14ac:dyDescent="0.3">
      <c r="A501" s="19"/>
      <c r="B501" s="15"/>
      <c r="C501" s="15"/>
      <c r="D501" s="15"/>
      <c r="E501" s="20"/>
      <c r="F501" s="24"/>
      <c r="G501" s="22" t="str">
        <f t="shared" si="14"/>
        <v/>
      </c>
      <c r="H501" s="23" t="str">
        <f t="shared" si="15"/>
        <v/>
      </c>
    </row>
    <row r="502" spans="1:8" x14ac:dyDescent="0.3">
      <c r="A502" s="19"/>
      <c r="B502" s="15"/>
      <c r="C502" s="15"/>
      <c r="D502" s="15"/>
      <c r="E502" s="20"/>
      <c r="F502" s="24"/>
      <c r="G502" s="22" t="str">
        <f t="shared" si="14"/>
        <v/>
      </c>
      <c r="H502" s="23" t="str">
        <f t="shared" si="15"/>
        <v/>
      </c>
    </row>
    <row r="503" spans="1:8" x14ac:dyDescent="0.3">
      <c r="A503" s="19"/>
      <c r="B503" s="15"/>
      <c r="C503" s="15"/>
      <c r="D503" s="15"/>
      <c r="E503" s="20"/>
      <c r="F503" s="24"/>
      <c r="G503" s="22" t="str">
        <f t="shared" si="14"/>
        <v/>
      </c>
      <c r="H503" s="23" t="str">
        <f t="shared" si="15"/>
        <v/>
      </c>
    </row>
    <row r="504" spans="1:8" x14ac:dyDescent="0.3">
      <c r="A504" s="19"/>
      <c r="B504" s="15"/>
      <c r="C504" s="15"/>
      <c r="D504" s="15"/>
      <c r="E504" s="20"/>
      <c r="F504" s="24"/>
      <c r="G504" s="22" t="str">
        <f t="shared" si="14"/>
        <v/>
      </c>
      <c r="H504" s="23" t="str">
        <f t="shared" si="15"/>
        <v/>
      </c>
    </row>
    <row r="505" spans="1:8" x14ac:dyDescent="0.3">
      <c r="A505" s="19"/>
      <c r="B505" s="15"/>
      <c r="C505" s="15"/>
      <c r="D505" s="15"/>
      <c r="E505" s="20"/>
      <c r="F505" s="24"/>
      <c r="G505" s="22" t="str">
        <f t="shared" si="14"/>
        <v/>
      </c>
      <c r="H505" s="23" t="str">
        <f t="shared" si="15"/>
        <v/>
      </c>
    </row>
    <row r="506" spans="1:8" x14ac:dyDescent="0.3">
      <c r="A506" s="19"/>
      <c r="B506" s="15"/>
      <c r="C506" s="15"/>
      <c r="D506" s="15"/>
      <c r="E506" s="20"/>
      <c r="F506" s="24"/>
      <c r="G506" s="22" t="str">
        <f t="shared" si="14"/>
        <v/>
      </c>
      <c r="H506" s="23" t="str">
        <f t="shared" si="15"/>
        <v/>
      </c>
    </row>
    <row r="507" spans="1:8" x14ac:dyDescent="0.3">
      <c r="A507" s="19"/>
      <c r="B507" s="15"/>
      <c r="C507" s="15"/>
      <c r="D507" s="15"/>
      <c r="E507" s="20"/>
      <c r="F507" s="24"/>
      <c r="G507" s="22" t="str">
        <f t="shared" si="14"/>
        <v/>
      </c>
      <c r="H507" s="23" t="str">
        <f t="shared" si="15"/>
        <v/>
      </c>
    </row>
    <row r="508" spans="1:8" x14ac:dyDescent="0.3">
      <c r="A508" s="19"/>
      <c r="B508" s="15"/>
      <c r="C508" s="15"/>
      <c r="D508" s="15"/>
      <c r="E508" s="20"/>
      <c r="F508" s="24"/>
      <c r="G508" s="22" t="str">
        <f t="shared" si="14"/>
        <v/>
      </c>
      <c r="H508" s="23" t="str">
        <f t="shared" si="15"/>
        <v/>
      </c>
    </row>
    <row r="509" spans="1:8" x14ac:dyDescent="0.3">
      <c r="A509" s="19"/>
      <c r="B509" s="15"/>
      <c r="C509" s="15"/>
      <c r="D509" s="15"/>
      <c r="E509" s="20"/>
      <c r="F509" s="24"/>
      <c r="G509" s="22" t="str">
        <f t="shared" si="14"/>
        <v/>
      </c>
      <c r="H509" s="23" t="str">
        <f t="shared" si="15"/>
        <v/>
      </c>
    </row>
    <row r="510" spans="1:8" x14ac:dyDescent="0.3">
      <c r="A510" s="19"/>
      <c r="B510" s="15"/>
      <c r="C510" s="15"/>
      <c r="D510" s="15"/>
      <c r="E510" s="20"/>
      <c r="F510" s="24"/>
      <c r="G510" s="22" t="str">
        <f t="shared" si="14"/>
        <v/>
      </c>
      <c r="H510" s="23" t="str">
        <f t="shared" si="15"/>
        <v/>
      </c>
    </row>
    <row r="511" spans="1:8" x14ac:dyDescent="0.3">
      <c r="A511" s="19"/>
      <c r="B511" s="15"/>
      <c r="C511" s="15"/>
      <c r="D511" s="15"/>
      <c r="E511" s="20"/>
      <c r="F511" s="24"/>
      <c r="G511" s="22" t="str">
        <f t="shared" si="14"/>
        <v/>
      </c>
      <c r="H511" s="23" t="str">
        <f t="shared" si="15"/>
        <v/>
      </c>
    </row>
    <row r="512" spans="1:8" x14ac:dyDescent="0.3">
      <c r="A512" s="19"/>
      <c r="B512" s="15"/>
      <c r="C512" s="15"/>
      <c r="D512" s="15"/>
      <c r="E512" s="20"/>
      <c r="F512" s="24"/>
      <c r="G512" s="22" t="str">
        <f t="shared" si="14"/>
        <v/>
      </c>
      <c r="H512" s="23" t="str">
        <f t="shared" si="15"/>
        <v/>
      </c>
    </row>
    <row r="513" spans="1:8" x14ac:dyDescent="0.3">
      <c r="A513" s="19"/>
      <c r="B513" s="15"/>
      <c r="C513" s="15"/>
      <c r="D513" s="15"/>
      <c r="E513" s="20"/>
      <c r="F513" s="24"/>
      <c r="G513" s="22" t="str">
        <f t="shared" si="14"/>
        <v/>
      </c>
      <c r="H513" s="23" t="str">
        <f t="shared" si="15"/>
        <v/>
      </c>
    </row>
    <row r="514" spans="1:8" x14ac:dyDescent="0.3">
      <c r="A514" s="19"/>
      <c r="B514" s="15"/>
      <c r="C514" s="15"/>
      <c r="D514" s="15"/>
      <c r="E514" s="20"/>
      <c r="F514" s="24"/>
      <c r="G514" s="22" t="str">
        <f t="shared" si="14"/>
        <v/>
      </c>
      <c r="H514" s="23" t="str">
        <f t="shared" si="15"/>
        <v/>
      </c>
    </row>
    <row r="515" spans="1:8" x14ac:dyDescent="0.3">
      <c r="A515" s="19"/>
      <c r="B515" s="15"/>
      <c r="C515" s="15"/>
      <c r="D515" s="15"/>
      <c r="E515" s="20"/>
      <c r="F515" s="24"/>
      <c r="G515" s="22" t="str">
        <f t="shared" si="14"/>
        <v/>
      </c>
      <c r="H515" s="23" t="str">
        <f t="shared" si="15"/>
        <v/>
      </c>
    </row>
    <row r="516" spans="1:8" x14ac:dyDescent="0.3">
      <c r="A516" s="19"/>
      <c r="B516" s="15"/>
      <c r="C516" s="15"/>
      <c r="D516" s="15"/>
      <c r="E516" s="20"/>
      <c r="F516" s="24"/>
      <c r="G516" s="22" t="str">
        <f t="shared" ref="G516:G579" si="16">IF($E516="","",ROUND($E516*IF($F516="",1,N($F516)),2))</f>
        <v/>
      </c>
      <c r="H516" s="23" t="str">
        <f t="shared" ref="H516:H579" si="17">IF(ISNUMBER($A516),DATE(YEAR($A516),MONTH($A516),1),"")</f>
        <v/>
      </c>
    </row>
    <row r="517" spans="1:8" x14ac:dyDescent="0.3">
      <c r="A517" s="19"/>
      <c r="B517" s="15"/>
      <c r="C517" s="15"/>
      <c r="D517" s="15"/>
      <c r="E517" s="20"/>
      <c r="F517" s="24"/>
      <c r="G517" s="22" t="str">
        <f t="shared" si="16"/>
        <v/>
      </c>
      <c r="H517" s="23" t="str">
        <f t="shared" si="17"/>
        <v/>
      </c>
    </row>
    <row r="518" spans="1:8" x14ac:dyDescent="0.3">
      <c r="A518" s="19"/>
      <c r="B518" s="15"/>
      <c r="C518" s="15"/>
      <c r="D518" s="15"/>
      <c r="E518" s="20"/>
      <c r="F518" s="24"/>
      <c r="G518" s="22" t="str">
        <f t="shared" si="16"/>
        <v/>
      </c>
      <c r="H518" s="23" t="str">
        <f t="shared" si="17"/>
        <v/>
      </c>
    </row>
    <row r="519" spans="1:8" x14ac:dyDescent="0.3">
      <c r="A519" s="19"/>
      <c r="B519" s="15"/>
      <c r="C519" s="15"/>
      <c r="D519" s="15"/>
      <c r="E519" s="20"/>
      <c r="F519" s="24"/>
      <c r="G519" s="22" t="str">
        <f t="shared" si="16"/>
        <v/>
      </c>
      <c r="H519" s="23" t="str">
        <f t="shared" si="17"/>
        <v/>
      </c>
    </row>
    <row r="520" spans="1:8" x14ac:dyDescent="0.3">
      <c r="A520" s="19"/>
      <c r="B520" s="15"/>
      <c r="C520" s="15"/>
      <c r="D520" s="15"/>
      <c r="E520" s="20"/>
      <c r="F520" s="24"/>
      <c r="G520" s="22" t="str">
        <f t="shared" si="16"/>
        <v/>
      </c>
      <c r="H520" s="23" t="str">
        <f t="shared" si="17"/>
        <v/>
      </c>
    </row>
    <row r="521" spans="1:8" x14ac:dyDescent="0.3">
      <c r="A521" s="19"/>
      <c r="B521" s="15"/>
      <c r="C521" s="15"/>
      <c r="D521" s="15"/>
      <c r="E521" s="20"/>
      <c r="F521" s="24"/>
      <c r="G521" s="22" t="str">
        <f t="shared" si="16"/>
        <v/>
      </c>
      <c r="H521" s="23" t="str">
        <f t="shared" si="17"/>
        <v/>
      </c>
    </row>
    <row r="522" spans="1:8" x14ac:dyDescent="0.3">
      <c r="A522" s="19"/>
      <c r="B522" s="15"/>
      <c r="C522" s="15"/>
      <c r="D522" s="15"/>
      <c r="E522" s="20"/>
      <c r="F522" s="24"/>
      <c r="G522" s="22" t="str">
        <f t="shared" si="16"/>
        <v/>
      </c>
      <c r="H522" s="23" t="str">
        <f t="shared" si="17"/>
        <v/>
      </c>
    </row>
    <row r="523" spans="1:8" x14ac:dyDescent="0.3">
      <c r="A523" s="19"/>
      <c r="B523" s="15"/>
      <c r="C523" s="15"/>
      <c r="D523" s="15"/>
      <c r="E523" s="20"/>
      <c r="F523" s="24"/>
      <c r="G523" s="22" t="str">
        <f t="shared" si="16"/>
        <v/>
      </c>
      <c r="H523" s="23" t="str">
        <f t="shared" si="17"/>
        <v/>
      </c>
    </row>
    <row r="524" spans="1:8" x14ac:dyDescent="0.3">
      <c r="A524" s="19"/>
      <c r="B524" s="15"/>
      <c r="C524" s="15"/>
      <c r="D524" s="15"/>
      <c r="E524" s="20"/>
      <c r="F524" s="24"/>
      <c r="G524" s="22" t="str">
        <f t="shared" si="16"/>
        <v/>
      </c>
      <c r="H524" s="23" t="str">
        <f t="shared" si="17"/>
        <v/>
      </c>
    </row>
    <row r="525" spans="1:8" x14ac:dyDescent="0.3">
      <c r="A525" s="19"/>
      <c r="B525" s="15"/>
      <c r="C525" s="15"/>
      <c r="D525" s="15"/>
      <c r="E525" s="20"/>
      <c r="F525" s="24"/>
      <c r="G525" s="22" t="str">
        <f t="shared" si="16"/>
        <v/>
      </c>
      <c r="H525" s="23" t="str">
        <f t="shared" si="17"/>
        <v/>
      </c>
    </row>
    <row r="526" spans="1:8" x14ac:dyDescent="0.3">
      <c r="A526" s="19"/>
      <c r="B526" s="15"/>
      <c r="C526" s="15"/>
      <c r="D526" s="15"/>
      <c r="E526" s="20"/>
      <c r="F526" s="24"/>
      <c r="G526" s="22" t="str">
        <f t="shared" si="16"/>
        <v/>
      </c>
      <c r="H526" s="23" t="str">
        <f t="shared" si="17"/>
        <v/>
      </c>
    </row>
    <row r="527" spans="1:8" x14ac:dyDescent="0.3">
      <c r="A527" s="19"/>
      <c r="B527" s="15"/>
      <c r="C527" s="15"/>
      <c r="D527" s="15"/>
      <c r="E527" s="20"/>
      <c r="F527" s="24"/>
      <c r="G527" s="22" t="str">
        <f t="shared" si="16"/>
        <v/>
      </c>
      <c r="H527" s="23" t="str">
        <f t="shared" si="17"/>
        <v/>
      </c>
    </row>
    <row r="528" spans="1:8" x14ac:dyDescent="0.3">
      <c r="A528" s="19"/>
      <c r="B528" s="15"/>
      <c r="C528" s="15"/>
      <c r="D528" s="15"/>
      <c r="E528" s="20"/>
      <c r="F528" s="24"/>
      <c r="G528" s="22" t="str">
        <f t="shared" si="16"/>
        <v/>
      </c>
      <c r="H528" s="23" t="str">
        <f t="shared" si="17"/>
        <v/>
      </c>
    </row>
    <row r="529" spans="1:8" x14ac:dyDescent="0.3">
      <c r="A529" s="19"/>
      <c r="B529" s="15"/>
      <c r="C529" s="15"/>
      <c r="D529" s="15"/>
      <c r="E529" s="20"/>
      <c r="F529" s="24"/>
      <c r="G529" s="22" t="str">
        <f t="shared" si="16"/>
        <v/>
      </c>
      <c r="H529" s="23" t="str">
        <f t="shared" si="17"/>
        <v/>
      </c>
    </row>
    <row r="530" spans="1:8" x14ac:dyDescent="0.3">
      <c r="A530" s="19"/>
      <c r="B530" s="15"/>
      <c r="C530" s="15"/>
      <c r="D530" s="15"/>
      <c r="E530" s="20"/>
      <c r="F530" s="24"/>
      <c r="G530" s="22" t="str">
        <f t="shared" si="16"/>
        <v/>
      </c>
      <c r="H530" s="23" t="str">
        <f t="shared" si="17"/>
        <v/>
      </c>
    </row>
    <row r="531" spans="1:8" x14ac:dyDescent="0.3">
      <c r="A531" s="19"/>
      <c r="B531" s="15"/>
      <c r="C531" s="15"/>
      <c r="D531" s="15"/>
      <c r="E531" s="20"/>
      <c r="F531" s="24"/>
      <c r="G531" s="22" t="str">
        <f t="shared" si="16"/>
        <v/>
      </c>
      <c r="H531" s="23" t="str">
        <f t="shared" si="17"/>
        <v/>
      </c>
    </row>
    <row r="532" spans="1:8" x14ac:dyDescent="0.3">
      <c r="A532" s="19"/>
      <c r="B532" s="15"/>
      <c r="C532" s="15"/>
      <c r="D532" s="15"/>
      <c r="E532" s="20"/>
      <c r="F532" s="24"/>
      <c r="G532" s="22" t="str">
        <f t="shared" si="16"/>
        <v/>
      </c>
      <c r="H532" s="23" t="str">
        <f t="shared" si="17"/>
        <v/>
      </c>
    </row>
    <row r="533" spans="1:8" x14ac:dyDescent="0.3">
      <c r="A533" s="19"/>
      <c r="B533" s="15"/>
      <c r="C533" s="15"/>
      <c r="D533" s="15"/>
      <c r="E533" s="20"/>
      <c r="F533" s="24"/>
      <c r="G533" s="22" t="str">
        <f t="shared" si="16"/>
        <v/>
      </c>
      <c r="H533" s="23" t="str">
        <f t="shared" si="17"/>
        <v/>
      </c>
    </row>
    <row r="534" spans="1:8" x14ac:dyDescent="0.3">
      <c r="A534" s="19"/>
      <c r="B534" s="15"/>
      <c r="C534" s="15"/>
      <c r="D534" s="15"/>
      <c r="E534" s="20"/>
      <c r="F534" s="24"/>
      <c r="G534" s="22" t="str">
        <f t="shared" si="16"/>
        <v/>
      </c>
      <c r="H534" s="23" t="str">
        <f t="shared" si="17"/>
        <v/>
      </c>
    </row>
    <row r="535" spans="1:8" x14ac:dyDescent="0.3">
      <c r="A535" s="19"/>
      <c r="B535" s="15"/>
      <c r="C535" s="15"/>
      <c r="D535" s="15"/>
      <c r="E535" s="20"/>
      <c r="F535" s="24"/>
      <c r="G535" s="22" t="str">
        <f t="shared" si="16"/>
        <v/>
      </c>
      <c r="H535" s="23" t="str">
        <f t="shared" si="17"/>
        <v/>
      </c>
    </row>
    <row r="536" spans="1:8" x14ac:dyDescent="0.3">
      <c r="A536" s="19"/>
      <c r="B536" s="15"/>
      <c r="C536" s="15"/>
      <c r="D536" s="15"/>
      <c r="E536" s="20"/>
      <c r="F536" s="24"/>
      <c r="G536" s="22" t="str">
        <f t="shared" si="16"/>
        <v/>
      </c>
      <c r="H536" s="23" t="str">
        <f t="shared" si="17"/>
        <v/>
      </c>
    </row>
    <row r="537" spans="1:8" x14ac:dyDescent="0.3">
      <c r="A537" s="19"/>
      <c r="B537" s="15"/>
      <c r="C537" s="15"/>
      <c r="D537" s="15"/>
      <c r="E537" s="20"/>
      <c r="F537" s="24"/>
      <c r="G537" s="22" t="str">
        <f t="shared" si="16"/>
        <v/>
      </c>
      <c r="H537" s="23" t="str">
        <f t="shared" si="17"/>
        <v/>
      </c>
    </row>
    <row r="538" spans="1:8" x14ac:dyDescent="0.3">
      <c r="A538" s="19"/>
      <c r="B538" s="15"/>
      <c r="C538" s="15"/>
      <c r="D538" s="15"/>
      <c r="E538" s="20"/>
      <c r="F538" s="24"/>
      <c r="G538" s="22" t="str">
        <f t="shared" si="16"/>
        <v/>
      </c>
      <c r="H538" s="23" t="str">
        <f t="shared" si="17"/>
        <v/>
      </c>
    </row>
    <row r="539" spans="1:8" x14ac:dyDescent="0.3">
      <c r="A539" s="19"/>
      <c r="B539" s="15"/>
      <c r="C539" s="15"/>
      <c r="D539" s="15"/>
      <c r="E539" s="20"/>
      <c r="F539" s="24"/>
      <c r="G539" s="22" t="str">
        <f t="shared" si="16"/>
        <v/>
      </c>
      <c r="H539" s="23" t="str">
        <f t="shared" si="17"/>
        <v/>
      </c>
    </row>
    <row r="540" spans="1:8" x14ac:dyDescent="0.3">
      <c r="A540" s="19"/>
      <c r="B540" s="15"/>
      <c r="C540" s="15"/>
      <c r="D540" s="15"/>
      <c r="E540" s="20"/>
      <c r="F540" s="24"/>
      <c r="G540" s="22" t="str">
        <f t="shared" si="16"/>
        <v/>
      </c>
      <c r="H540" s="23" t="str">
        <f t="shared" si="17"/>
        <v/>
      </c>
    </row>
    <row r="541" spans="1:8" x14ac:dyDescent="0.3">
      <c r="A541" s="19"/>
      <c r="B541" s="15"/>
      <c r="C541" s="15"/>
      <c r="D541" s="15"/>
      <c r="E541" s="20"/>
      <c r="F541" s="24"/>
      <c r="G541" s="22" t="str">
        <f t="shared" si="16"/>
        <v/>
      </c>
      <c r="H541" s="23" t="str">
        <f t="shared" si="17"/>
        <v/>
      </c>
    </row>
    <row r="542" spans="1:8" x14ac:dyDescent="0.3">
      <c r="A542" s="19"/>
      <c r="B542" s="15"/>
      <c r="C542" s="15"/>
      <c r="D542" s="15"/>
      <c r="E542" s="20"/>
      <c r="F542" s="24"/>
      <c r="G542" s="22" t="str">
        <f t="shared" si="16"/>
        <v/>
      </c>
      <c r="H542" s="23" t="str">
        <f t="shared" si="17"/>
        <v/>
      </c>
    </row>
    <row r="543" spans="1:8" x14ac:dyDescent="0.3">
      <c r="A543" s="19"/>
      <c r="B543" s="15"/>
      <c r="C543" s="15"/>
      <c r="D543" s="15"/>
      <c r="E543" s="20"/>
      <c r="F543" s="24"/>
      <c r="G543" s="22" t="str">
        <f t="shared" si="16"/>
        <v/>
      </c>
      <c r="H543" s="23" t="str">
        <f t="shared" si="17"/>
        <v/>
      </c>
    </row>
    <row r="544" spans="1:8" x14ac:dyDescent="0.3">
      <c r="A544" s="19"/>
      <c r="B544" s="15"/>
      <c r="C544" s="15"/>
      <c r="D544" s="15"/>
      <c r="E544" s="20"/>
      <c r="F544" s="24"/>
      <c r="G544" s="22" t="str">
        <f t="shared" si="16"/>
        <v/>
      </c>
      <c r="H544" s="23" t="str">
        <f t="shared" si="17"/>
        <v/>
      </c>
    </row>
    <row r="545" spans="1:8" x14ac:dyDescent="0.3">
      <c r="A545" s="19"/>
      <c r="B545" s="15"/>
      <c r="C545" s="15"/>
      <c r="D545" s="15"/>
      <c r="E545" s="20"/>
      <c r="F545" s="24"/>
      <c r="G545" s="22" t="str">
        <f t="shared" si="16"/>
        <v/>
      </c>
      <c r="H545" s="23" t="str">
        <f t="shared" si="17"/>
        <v/>
      </c>
    </row>
    <row r="546" spans="1:8" x14ac:dyDescent="0.3">
      <c r="A546" s="19"/>
      <c r="B546" s="15"/>
      <c r="C546" s="15"/>
      <c r="D546" s="15"/>
      <c r="E546" s="20"/>
      <c r="F546" s="24"/>
      <c r="G546" s="22" t="str">
        <f t="shared" si="16"/>
        <v/>
      </c>
      <c r="H546" s="23" t="str">
        <f t="shared" si="17"/>
        <v/>
      </c>
    </row>
    <row r="547" spans="1:8" x14ac:dyDescent="0.3">
      <c r="A547" s="19"/>
      <c r="B547" s="15"/>
      <c r="C547" s="15"/>
      <c r="D547" s="15"/>
      <c r="E547" s="20"/>
      <c r="F547" s="24"/>
      <c r="G547" s="22" t="str">
        <f t="shared" si="16"/>
        <v/>
      </c>
      <c r="H547" s="23" t="str">
        <f t="shared" si="17"/>
        <v/>
      </c>
    </row>
    <row r="548" spans="1:8" x14ac:dyDescent="0.3">
      <c r="A548" s="19"/>
      <c r="B548" s="15"/>
      <c r="C548" s="15"/>
      <c r="D548" s="15"/>
      <c r="E548" s="20"/>
      <c r="F548" s="24"/>
      <c r="G548" s="22" t="str">
        <f t="shared" si="16"/>
        <v/>
      </c>
      <c r="H548" s="23" t="str">
        <f t="shared" si="17"/>
        <v/>
      </c>
    </row>
    <row r="549" spans="1:8" x14ac:dyDescent="0.3">
      <c r="A549" s="19"/>
      <c r="B549" s="15"/>
      <c r="C549" s="15"/>
      <c r="D549" s="15"/>
      <c r="E549" s="20"/>
      <c r="F549" s="24"/>
      <c r="G549" s="22" t="str">
        <f t="shared" si="16"/>
        <v/>
      </c>
      <c r="H549" s="23" t="str">
        <f t="shared" si="17"/>
        <v/>
      </c>
    </row>
    <row r="550" spans="1:8" x14ac:dyDescent="0.3">
      <c r="A550" s="19"/>
      <c r="B550" s="15"/>
      <c r="C550" s="15"/>
      <c r="D550" s="15"/>
      <c r="E550" s="20"/>
      <c r="F550" s="24"/>
      <c r="G550" s="22" t="str">
        <f t="shared" si="16"/>
        <v/>
      </c>
      <c r="H550" s="23" t="str">
        <f t="shared" si="17"/>
        <v/>
      </c>
    </row>
    <row r="551" spans="1:8" x14ac:dyDescent="0.3">
      <c r="A551" s="19"/>
      <c r="B551" s="15"/>
      <c r="C551" s="15"/>
      <c r="D551" s="15"/>
      <c r="E551" s="20"/>
      <c r="F551" s="24"/>
      <c r="G551" s="22" t="str">
        <f t="shared" si="16"/>
        <v/>
      </c>
      <c r="H551" s="23" t="str">
        <f t="shared" si="17"/>
        <v/>
      </c>
    </row>
    <row r="552" spans="1:8" x14ac:dyDescent="0.3">
      <c r="A552" s="19"/>
      <c r="B552" s="15"/>
      <c r="C552" s="15"/>
      <c r="D552" s="15"/>
      <c r="E552" s="20"/>
      <c r="F552" s="24"/>
      <c r="G552" s="22" t="str">
        <f t="shared" si="16"/>
        <v/>
      </c>
      <c r="H552" s="23" t="str">
        <f t="shared" si="17"/>
        <v/>
      </c>
    </row>
    <row r="553" spans="1:8" x14ac:dyDescent="0.3">
      <c r="A553" s="19"/>
      <c r="B553" s="15"/>
      <c r="C553" s="15"/>
      <c r="D553" s="15"/>
      <c r="E553" s="20"/>
      <c r="F553" s="24"/>
      <c r="G553" s="22" t="str">
        <f t="shared" si="16"/>
        <v/>
      </c>
      <c r="H553" s="23" t="str">
        <f t="shared" si="17"/>
        <v/>
      </c>
    </row>
    <row r="554" spans="1:8" x14ac:dyDescent="0.3">
      <c r="A554" s="19"/>
      <c r="B554" s="15"/>
      <c r="C554" s="15"/>
      <c r="D554" s="15"/>
      <c r="E554" s="20"/>
      <c r="F554" s="24"/>
      <c r="G554" s="22" t="str">
        <f t="shared" si="16"/>
        <v/>
      </c>
      <c r="H554" s="23" t="str">
        <f t="shared" si="17"/>
        <v/>
      </c>
    </row>
    <row r="555" spans="1:8" x14ac:dyDescent="0.3">
      <c r="A555" s="19"/>
      <c r="B555" s="15"/>
      <c r="C555" s="15"/>
      <c r="D555" s="15"/>
      <c r="E555" s="20"/>
      <c r="F555" s="24"/>
      <c r="G555" s="22" t="str">
        <f t="shared" si="16"/>
        <v/>
      </c>
      <c r="H555" s="23" t="str">
        <f t="shared" si="17"/>
        <v/>
      </c>
    </row>
    <row r="556" spans="1:8" x14ac:dyDescent="0.3">
      <c r="A556" s="19"/>
      <c r="B556" s="15"/>
      <c r="C556" s="15"/>
      <c r="D556" s="15"/>
      <c r="E556" s="20"/>
      <c r="F556" s="24"/>
      <c r="G556" s="22" t="str">
        <f t="shared" si="16"/>
        <v/>
      </c>
      <c r="H556" s="23" t="str">
        <f t="shared" si="17"/>
        <v/>
      </c>
    </row>
    <row r="557" spans="1:8" x14ac:dyDescent="0.3">
      <c r="A557" s="19"/>
      <c r="B557" s="15"/>
      <c r="C557" s="15"/>
      <c r="D557" s="15"/>
      <c r="E557" s="20"/>
      <c r="F557" s="24"/>
      <c r="G557" s="22" t="str">
        <f t="shared" si="16"/>
        <v/>
      </c>
      <c r="H557" s="23" t="str">
        <f t="shared" si="17"/>
        <v/>
      </c>
    </row>
    <row r="558" spans="1:8" x14ac:dyDescent="0.3">
      <c r="A558" s="19"/>
      <c r="B558" s="15"/>
      <c r="C558" s="15"/>
      <c r="D558" s="15"/>
      <c r="E558" s="20"/>
      <c r="F558" s="24"/>
      <c r="G558" s="22" t="str">
        <f t="shared" si="16"/>
        <v/>
      </c>
      <c r="H558" s="23" t="str">
        <f t="shared" si="17"/>
        <v/>
      </c>
    </row>
    <row r="559" spans="1:8" x14ac:dyDescent="0.3">
      <c r="A559" s="19"/>
      <c r="B559" s="15"/>
      <c r="C559" s="15"/>
      <c r="D559" s="15"/>
      <c r="E559" s="20"/>
      <c r="F559" s="24"/>
      <c r="G559" s="22" t="str">
        <f t="shared" si="16"/>
        <v/>
      </c>
      <c r="H559" s="23" t="str">
        <f t="shared" si="17"/>
        <v/>
      </c>
    </row>
    <row r="560" spans="1:8" x14ac:dyDescent="0.3">
      <c r="A560" s="19"/>
      <c r="B560" s="15"/>
      <c r="C560" s="15"/>
      <c r="D560" s="15"/>
      <c r="E560" s="20"/>
      <c r="F560" s="24"/>
      <c r="G560" s="22" t="str">
        <f t="shared" si="16"/>
        <v/>
      </c>
      <c r="H560" s="23" t="str">
        <f t="shared" si="17"/>
        <v/>
      </c>
    </row>
    <row r="561" spans="1:8" x14ac:dyDescent="0.3">
      <c r="A561" s="19"/>
      <c r="B561" s="15"/>
      <c r="C561" s="15"/>
      <c r="D561" s="15"/>
      <c r="E561" s="20"/>
      <c r="F561" s="24"/>
      <c r="G561" s="22" t="str">
        <f t="shared" si="16"/>
        <v/>
      </c>
      <c r="H561" s="23" t="str">
        <f t="shared" si="17"/>
        <v/>
      </c>
    </row>
    <row r="562" spans="1:8" x14ac:dyDescent="0.3">
      <c r="A562" s="19"/>
      <c r="B562" s="15"/>
      <c r="C562" s="15"/>
      <c r="D562" s="15"/>
      <c r="E562" s="20"/>
      <c r="F562" s="24"/>
      <c r="G562" s="22" t="str">
        <f t="shared" si="16"/>
        <v/>
      </c>
      <c r="H562" s="23" t="str">
        <f t="shared" si="17"/>
        <v/>
      </c>
    </row>
    <row r="563" spans="1:8" x14ac:dyDescent="0.3">
      <c r="A563" s="19"/>
      <c r="B563" s="15"/>
      <c r="C563" s="15"/>
      <c r="D563" s="15"/>
      <c r="E563" s="20"/>
      <c r="F563" s="24"/>
      <c r="G563" s="22" t="str">
        <f t="shared" si="16"/>
        <v/>
      </c>
      <c r="H563" s="23" t="str">
        <f t="shared" si="17"/>
        <v/>
      </c>
    </row>
    <row r="564" spans="1:8" x14ac:dyDescent="0.3">
      <c r="A564" s="19"/>
      <c r="B564" s="15"/>
      <c r="C564" s="15"/>
      <c r="D564" s="15"/>
      <c r="E564" s="20"/>
      <c r="F564" s="24"/>
      <c r="G564" s="22" t="str">
        <f t="shared" si="16"/>
        <v/>
      </c>
      <c r="H564" s="23" t="str">
        <f t="shared" si="17"/>
        <v/>
      </c>
    </row>
    <row r="565" spans="1:8" x14ac:dyDescent="0.3">
      <c r="A565" s="19"/>
      <c r="B565" s="15"/>
      <c r="C565" s="15"/>
      <c r="D565" s="15"/>
      <c r="E565" s="20"/>
      <c r="F565" s="24"/>
      <c r="G565" s="22" t="str">
        <f t="shared" si="16"/>
        <v/>
      </c>
      <c r="H565" s="23" t="str">
        <f t="shared" si="17"/>
        <v/>
      </c>
    </row>
    <row r="566" spans="1:8" x14ac:dyDescent="0.3">
      <c r="A566" s="19"/>
      <c r="B566" s="15"/>
      <c r="C566" s="15"/>
      <c r="D566" s="15"/>
      <c r="E566" s="20"/>
      <c r="F566" s="24"/>
      <c r="G566" s="22" t="str">
        <f t="shared" si="16"/>
        <v/>
      </c>
      <c r="H566" s="23" t="str">
        <f t="shared" si="17"/>
        <v/>
      </c>
    </row>
    <row r="567" spans="1:8" x14ac:dyDescent="0.3">
      <c r="A567" s="19"/>
      <c r="B567" s="15"/>
      <c r="C567" s="15"/>
      <c r="D567" s="15"/>
      <c r="E567" s="20"/>
      <c r="F567" s="24"/>
      <c r="G567" s="22" t="str">
        <f t="shared" si="16"/>
        <v/>
      </c>
      <c r="H567" s="23" t="str">
        <f t="shared" si="17"/>
        <v/>
      </c>
    </row>
    <row r="568" spans="1:8" x14ac:dyDescent="0.3">
      <c r="A568" s="19"/>
      <c r="B568" s="15"/>
      <c r="C568" s="15"/>
      <c r="D568" s="15"/>
      <c r="E568" s="20"/>
      <c r="F568" s="24"/>
      <c r="G568" s="22" t="str">
        <f t="shared" si="16"/>
        <v/>
      </c>
      <c r="H568" s="23" t="str">
        <f t="shared" si="17"/>
        <v/>
      </c>
    </row>
    <row r="569" spans="1:8" x14ac:dyDescent="0.3">
      <c r="A569" s="19"/>
      <c r="B569" s="15"/>
      <c r="C569" s="15"/>
      <c r="D569" s="15"/>
      <c r="E569" s="20"/>
      <c r="F569" s="24"/>
      <c r="G569" s="22" t="str">
        <f t="shared" si="16"/>
        <v/>
      </c>
      <c r="H569" s="23" t="str">
        <f t="shared" si="17"/>
        <v/>
      </c>
    </row>
    <row r="570" spans="1:8" x14ac:dyDescent="0.3">
      <c r="A570" s="19"/>
      <c r="B570" s="15"/>
      <c r="C570" s="15"/>
      <c r="D570" s="15"/>
      <c r="E570" s="20"/>
      <c r="F570" s="24"/>
      <c r="G570" s="22" t="str">
        <f t="shared" si="16"/>
        <v/>
      </c>
      <c r="H570" s="23" t="str">
        <f t="shared" si="17"/>
        <v/>
      </c>
    </row>
    <row r="571" spans="1:8" x14ac:dyDescent="0.3">
      <c r="A571" s="19"/>
      <c r="B571" s="15"/>
      <c r="C571" s="15"/>
      <c r="D571" s="15"/>
      <c r="E571" s="20"/>
      <c r="F571" s="24"/>
      <c r="G571" s="22" t="str">
        <f t="shared" si="16"/>
        <v/>
      </c>
      <c r="H571" s="23" t="str">
        <f t="shared" si="17"/>
        <v/>
      </c>
    </row>
    <row r="572" spans="1:8" x14ac:dyDescent="0.3">
      <c r="A572" s="19"/>
      <c r="B572" s="15"/>
      <c r="C572" s="15"/>
      <c r="D572" s="15"/>
      <c r="E572" s="20"/>
      <c r="F572" s="24"/>
      <c r="G572" s="22" t="str">
        <f t="shared" si="16"/>
        <v/>
      </c>
      <c r="H572" s="23" t="str">
        <f t="shared" si="17"/>
        <v/>
      </c>
    </row>
    <row r="573" spans="1:8" x14ac:dyDescent="0.3">
      <c r="A573" s="19"/>
      <c r="B573" s="15"/>
      <c r="C573" s="15"/>
      <c r="D573" s="15"/>
      <c r="E573" s="20"/>
      <c r="F573" s="24"/>
      <c r="G573" s="22" t="str">
        <f t="shared" si="16"/>
        <v/>
      </c>
      <c r="H573" s="23" t="str">
        <f t="shared" si="17"/>
        <v/>
      </c>
    </row>
    <row r="574" spans="1:8" x14ac:dyDescent="0.3">
      <c r="A574" s="19"/>
      <c r="B574" s="15"/>
      <c r="C574" s="15"/>
      <c r="D574" s="15"/>
      <c r="E574" s="20"/>
      <c r="F574" s="24"/>
      <c r="G574" s="22" t="str">
        <f t="shared" si="16"/>
        <v/>
      </c>
      <c r="H574" s="23" t="str">
        <f t="shared" si="17"/>
        <v/>
      </c>
    </row>
    <row r="575" spans="1:8" x14ac:dyDescent="0.3">
      <c r="A575" s="19"/>
      <c r="B575" s="15"/>
      <c r="C575" s="15"/>
      <c r="D575" s="15"/>
      <c r="E575" s="20"/>
      <c r="F575" s="24"/>
      <c r="G575" s="22" t="str">
        <f t="shared" si="16"/>
        <v/>
      </c>
      <c r="H575" s="23" t="str">
        <f t="shared" si="17"/>
        <v/>
      </c>
    </row>
    <row r="576" spans="1:8" x14ac:dyDescent="0.3">
      <c r="A576" s="19"/>
      <c r="B576" s="15"/>
      <c r="C576" s="15"/>
      <c r="D576" s="15"/>
      <c r="E576" s="20"/>
      <c r="F576" s="24"/>
      <c r="G576" s="22" t="str">
        <f t="shared" si="16"/>
        <v/>
      </c>
      <c r="H576" s="23" t="str">
        <f t="shared" si="17"/>
        <v/>
      </c>
    </row>
    <row r="577" spans="1:8" x14ac:dyDescent="0.3">
      <c r="A577" s="19"/>
      <c r="B577" s="15"/>
      <c r="C577" s="15"/>
      <c r="D577" s="15"/>
      <c r="E577" s="20"/>
      <c r="F577" s="24"/>
      <c r="G577" s="22" t="str">
        <f t="shared" si="16"/>
        <v/>
      </c>
      <c r="H577" s="23" t="str">
        <f t="shared" si="17"/>
        <v/>
      </c>
    </row>
    <row r="578" spans="1:8" x14ac:dyDescent="0.3">
      <c r="A578" s="19"/>
      <c r="B578" s="15"/>
      <c r="C578" s="15"/>
      <c r="D578" s="15"/>
      <c r="E578" s="20"/>
      <c r="F578" s="24"/>
      <c r="G578" s="22" t="str">
        <f t="shared" si="16"/>
        <v/>
      </c>
      <c r="H578" s="23" t="str">
        <f t="shared" si="17"/>
        <v/>
      </c>
    </row>
    <row r="579" spans="1:8" x14ac:dyDescent="0.3">
      <c r="A579" s="19"/>
      <c r="B579" s="15"/>
      <c r="C579" s="15"/>
      <c r="D579" s="15"/>
      <c r="E579" s="20"/>
      <c r="F579" s="24"/>
      <c r="G579" s="22" t="str">
        <f t="shared" si="16"/>
        <v/>
      </c>
      <c r="H579" s="23" t="str">
        <f t="shared" si="17"/>
        <v/>
      </c>
    </row>
    <row r="580" spans="1:8" x14ac:dyDescent="0.3">
      <c r="A580" s="19"/>
      <c r="B580" s="15"/>
      <c r="C580" s="15"/>
      <c r="D580" s="15"/>
      <c r="E580" s="20"/>
      <c r="F580" s="24"/>
      <c r="G580" s="22" t="str">
        <f t="shared" ref="G580:G643" si="18">IF($E580="","",ROUND($E580*IF($F580="",1,N($F580)),2))</f>
        <v/>
      </c>
      <c r="H580" s="23" t="str">
        <f t="shared" ref="H580:H643" si="19">IF(ISNUMBER($A580),DATE(YEAR($A580),MONTH($A580),1),"")</f>
        <v/>
      </c>
    </row>
    <row r="581" spans="1:8" x14ac:dyDescent="0.3">
      <c r="A581" s="19"/>
      <c r="B581" s="15"/>
      <c r="C581" s="15"/>
      <c r="D581" s="15"/>
      <c r="E581" s="20"/>
      <c r="F581" s="24"/>
      <c r="G581" s="22" t="str">
        <f t="shared" si="18"/>
        <v/>
      </c>
      <c r="H581" s="23" t="str">
        <f t="shared" si="19"/>
        <v/>
      </c>
    </row>
    <row r="582" spans="1:8" x14ac:dyDescent="0.3">
      <c r="A582" s="19"/>
      <c r="B582" s="15"/>
      <c r="C582" s="15"/>
      <c r="D582" s="15"/>
      <c r="E582" s="20"/>
      <c r="F582" s="24"/>
      <c r="G582" s="22" t="str">
        <f t="shared" si="18"/>
        <v/>
      </c>
      <c r="H582" s="23" t="str">
        <f t="shared" si="19"/>
        <v/>
      </c>
    </row>
    <row r="583" spans="1:8" x14ac:dyDescent="0.3">
      <c r="A583" s="19"/>
      <c r="B583" s="15"/>
      <c r="C583" s="15"/>
      <c r="D583" s="15"/>
      <c r="E583" s="20"/>
      <c r="F583" s="24"/>
      <c r="G583" s="22" t="str">
        <f t="shared" si="18"/>
        <v/>
      </c>
      <c r="H583" s="23" t="str">
        <f t="shared" si="19"/>
        <v/>
      </c>
    </row>
    <row r="584" spans="1:8" x14ac:dyDescent="0.3">
      <c r="A584" s="19"/>
      <c r="B584" s="15"/>
      <c r="C584" s="15"/>
      <c r="D584" s="15"/>
      <c r="E584" s="20"/>
      <c r="F584" s="24"/>
      <c r="G584" s="22" t="str">
        <f t="shared" si="18"/>
        <v/>
      </c>
      <c r="H584" s="23" t="str">
        <f t="shared" si="19"/>
        <v/>
      </c>
    </row>
    <row r="585" spans="1:8" x14ac:dyDescent="0.3">
      <c r="A585" s="19"/>
      <c r="B585" s="15"/>
      <c r="C585" s="15"/>
      <c r="D585" s="15"/>
      <c r="E585" s="20"/>
      <c r="F585" s="24"/>
      <c r="G585" s="22" t="str">
        <f t="shared" si="18"/>
        <v/>
      </c>
      <c r="H585" s="23" t="str">
        <f t="shared" si="19"/>
        <v/>
      </c>
    </row>
    <row r="586" spans="1:8" x14ac:dyDescent="0.3">
      <c r="A586" s="19"/>
      <c r="B586" s="15"/>
      <c r="C586" s="15"/>
      <c r="D586" s="15"/>
      <c r="E586" s="20"/>
      <c r="F586" s="24"/>
      <c r="G586" s="22" t="str">
        <f t="shared" si="18"/>
        <v/>
      </c>
      <c r="H586" s="23" t="str">
        <f t="shared" si="19"/>
        <v/>
      </c>
    </row>
    <row r="587" spans="1:8" x14ac:dyDescent="0.3">
      <c r="A587" s="19"/>
      <c r="B587" s="15"/>
      <c r="C587" s="15"/>
      <c r="D587" s="15"/>
      <c r="E587" s="20"/>
      <c r="F587" s="24"/>
      <c r="G587" s="22" t="str">
        <f t="shared" si="18"/>
        <v/>
      </c>
      <c r="H587" s="23" t="str">
        <f t="shared" si="19"/>
        <v/>
      </c>
    </row>
    <row r="588" spans="1:8" x14ac:dyDescent="0.3">
      <c r="A588" s="19"/>
      <c r="B588" s="15"/>
      <c r="C588" s="15"/>
      <c r="D588" s="15"/>
      <c r="E588" s="20"/>
      <c r="F588" s="24"/>
      <c r="G588" s="22" t="str">
        <f t="shared" si="18"/>
        <v/>
      </c>
      <c r="H588" s="23" t="str">
        <f t="shared" si="19"/>
        <v/>
      </c>
    </row>
    <row r="589" spans="1:8" x14ac:dyDescent="0.3">
      <c r="A589" s="19"/>
      <c r="B589" s="15"/>
      <c r="C589" s="15"/>
      <c r="D589" s="15"/>
      <c r="E589" s="20"/>
      <c r="F589" s="24"/>
      <c r="G589" s="22" t="str">
        <f t="shared" si="18"/>
        <v/>
      </c>
      <c r="H589" s="23" t="str">
        <f t="shared" si="19"/>
        <v/>
      </c>
    </row>
    <row r="590" spans="1:8" x14ac:dyDescent="0.3">
      <c r="A590" s="19"/>
      <c r="B590" s="15"/>
      <c r="C590" s="15"/>
      <c r="D590" s="15"/>
      <c r="E590" s="20"/>
      <c r="F590" s="24"/>
      <c r="G590" s="22" t="str">
        <f t="shared" si="18"/>
        <v/>
      </c>
      <c r="H590" s="23" t="str">
        <f t="shared" si="19"/>
        <v/>
      </c>
    </row>
    <row r="591" spans="1:8" x14ac:dyDescent="0.3">
      <c r="A591" s="19"/>
      <c r="B591" s="15"/>
      <c r="C591" s="15"/>
      <c r="D591" s="15"/>
      <c r="E591" s="20"/>
      <c r="F591" s="24"/>
      <c r="G591" s="22" t="str">
        <f t="shared" si="18"/>
        <v/>
      </c>
      <c r="H591" s="23" t="str">
        <f t="shared" si="19"/>
        <v/>
      </c>
    </row>
    <row r="592" spans="1:8" x14ac:dyDescent="0.3">
      <c r="A592" s="19"/>
      <c r="B592" s="15"/>
      <c r="C592" s="15"/>
      <c r="D592" s="15"/>
      <c r="E592" s="20"/>
      <c r="F592" s="24"/>
      <c r="G592" s="22" t="str">
        <f t="shared" si="18"/>
        <v/>
      </c>
      <c r="H592" s="23" t="str">
        <f t="shared" si="19"/>
        <v/>
      </c>
    </row>
    <row r="593" spans="1:8" x14ac:dyDescent="0.3">
      <c r="A593" s="19"/>
      <c r="B593" s="15"/>
      <c r="C593" s="15"/>
      <c r="D593" s="15"/>
      <c r="E593" s="20"/>
      <c r="F593" s="24"/>
      <c r="G593" s="22" t="str">
        <f t="shared" si="18"/>
        <v/>
      </c>
      <c r="H593" s="23" t="str">
        <f t="shared" si="19"/>
        <v/>
      </c>
    </row>
    <row r="594" spans="1:8" x14ac:dyDescent="0.3">
      <c r="A594" s="19"/>
      <c r="B594" s="15"/>
      <c r="C594" s="15"/>
      <c r="D594" s="15"/>
      <c r="E594" s="20"/>
      <c r="F594" s="24"/>
      <c r="G594" s="22" t="str">
        <f t="shared" si="18"/>
        <v/>
      </c>
      <c r="H594" s="23" t="str">
        <f t="shared" si="19"/>
        <v/>
      </c>
    </row>
    <row r="595" spans="1:8" x14ac:dyDescent="0.3">
      <c r="A595" s="19"/>
      <c r="B595" s="15"/>
      <c r="C595" s="15"/>
      <c r="D595" s="15"/>
      <c r="E595" s="20"/>
      <c r="F595" s="24"/>
      <c r="G595" s="22" t="str">
        <f t="shared" si="18"/>
        <v/>
      </c>
      <c r="H595" s="23" t="str">
        <f t="shared" si="19"/>
        <v/>
      </c>
    </row>
    <row r="596" spans="1:8" x14ac:dyDescent="0.3">
      <c r="A596" s="19"/>
      <c r="B596" s="15"/>
      <c r="C596" s="15"/>
      <c r="D596" s="15"/>
      <c r="E596" s="20"/>
      <c r="F596" s="24"/>
      <c r="G596" s="22" t="str">
        <f t="shared" si="18"/>
        <v/>
      </c>
      <c r="H596" s="23" t="str">
        <f t="shared" si="19"/>
        <v/>
      </c>
    </row>
    <row r="597" spans="1:8" x14ac:dyDescent="0.3">
      <c r="A597" s="19"/>
      <c r="B597" s="15"/>
      <c r="C597" s="15"/>
      <c r="D597" s="15"/>
      <c r="E597" s="20"/>
      <c r="F597" s="24"/>
      <c r="G597" s="22" t="str">
        <f t="shared" si="18"/>
        <v/>
      </c>
      <c r="H597" s="23" t="str">
        <f t="shared" si="19"/>
        <v/>
      </c>
    </row>
    <row r="598" spans="1:8" x14ac:dyDescent="0.3">
      <c r="A598" s="19"/>
      <c r="B598" s="15"/>
      <c r="C598" s="15"/>
      <c r="D598" s="15"/>
      <c r="E598" s="20"/>
      <c r="F598" s="24"/>
      <c r="G598" s="22" t="str">
        <f t="shared" si="18"/>
        <v/>
      </c>
      <c r="H598" s="23" t="str">
        <f t="shared" si="19"/>
        <v/>
      </c>
    </row>
    <row r="599" spans="1:8" x14ac:dyDescent="0.3">
      <c r="A599" s="19"/>
      <c r="B599" s="15"/>
      <c r="C599" s="15"/>
      <c r="D599" s="15"/>
      <c r="E599" s="20"/>
      <c r="F599" s="24"/>
      <c r="G599" s="22" t="str">
        <f t="shared" si="18"/>
        <v/>
      </c>
      <c r="H599" s="23" t="str">
        <f t="shared" si="19"/>
        <v/>
      </c>
    </row>
    <row r="600" spans="1:8" x14ac:dyDescent="0.3">
      <c r="A600" s="19"/>
      <c r="B600" s="15"/>
      <c r="C600" s="15"/>
      <c r="D600" s="15"/>
      <c r="E600" s="20"/>
      <c r="F600" s="24"/>
      <c r="G600" s="22" t="str">
        <f t="shared" si="18"/>
        <v/>
      </c>
      <c r="H600" s="23" t="str">
        <f t="shared" si="19"/>
        <v/>
      </c>
    </row>
    <row r="601" spans="1:8" x14ac:dyDescent="0.3">
      <c r="A601" s="19"/>
      <c r="B601" s="15"/>
      <c r="C601" s="15"/>
      <c r="D601" s="15"/>
      <c r="E601" s="20"/>
      <c r="F601" s="24"/>
      <c r="G601" s="22" t="str">
        <f t="shared" si="18"/>
        <v/>
      </c>
      <c r="H601" s="23" t="str">
        <f t="shared" si="19"/>
        <v/>
      </c>
    </row>
    <row r="602" spans="1:8" x14ac:dyDescent="0.3">
      <c r="A602" s="19"/>
      <c r="B602" s="15"/>
      <c r="C602" s="15"/>
      <c r="D602" s="15"/>
      <c r="E602" s="20"/>
      <c r="F602" s="24"/>
      <c r="G602" s="22" t="str">
        <f t="shared" si="18"/>
        <v/>
      </c>
      <c r="H602" s="23" t="str">
        <f t="shared" si="19"/>
        <v/>
      </c>
    </row>
    <row r="603" spans="1:8" x14ac:dyDescent="0.3">
      <c r="A603" s="19"/>
      <c r="B603" s="15"/>
      <c r="C603" s="15"/>
      <c r="D603" s="15"/>
      <c r="E603" s="20"/>
      <c r="F603" s="24"/>
      <c r="G603" s="22" t="str">
        <f t="shared" si="18"/>
        <v/>
      </c>
      <c r="H603" s="23" t="str">
        <f t="shared" si="19"/>
        <v/>
      </c>
    </row>
    <row r="604" spans="1:8" x14ac:dyDescent="0.3">
      <c r="A604" s="19"/>
      <c r="B604" s="15"/>
      <c r="C604" s="15"/>
      <c r="D604" s="15"/>
      <c r="E604" s="20"/>
      <c r="F604" s="24"/>
      <c r="G604" s="22" t="str">
        <f t="shared" si="18"/>
        <v/>
      </c>
      <c r="H604" s="23" t="str">
        <f t="shared" si="19"/>
        <v/>
      </c>
    </row>
    <row r="605" spans="1:8" x14ac:dyDescent="0.3">
      <c r="A605" s="19"/>
      <c r="B605" s="15"/>
      <c r="C605" s="15"/>
      <c r="D605" s="15"/>
      <c r="E605" s="20"/>
      <c r="F605" s="24"/>
      <c r="G605" s="22" t="str">
        <f t="shared" si="18"/>
        <v/>
      </c>
      <c r="H605" s="23" t="str">
        <f t="shared" si="19"/>
        <v/>
      </c>
    </row>
    <row r="606" spans="1:8" x14ac:dyDescent="0.3">
      <c r="A606" s="19"/>
      <c r="B606" s="15"/>
      <c r="C606" s="15"/>
      <c r="D606" s="15"/>
      <c r="E606" s="20"/>
      <c r="F606" s="24"/>
      <c r="G606" s="22" t="str">
        <f t="shared" si="18"/>
        <v/>
      </c>
      <c r="H606" s="23" t="str">
        <f t="shared" si="19"/>
        <v/>
      </c>
    </row>
    <row r="607" spans="1:8" x14ac:dyDescent="0.3">
      <c r="A607" s="19"/>
      <c r="B607" s="15"/>
      <c r="C607" s="15"/>
      <c r="D607" s="15"/>
      <c r="E607" s="20"/>
      <c r="F607" s="24"/>
      <c r="G607" s="22" t="str">
        <f t="shared" si="18"/>
        <v/>
      </c>
      <c r="H607" s="23" t="str">
        <f t="shared" si="19"/>
        <v/>
      </c>
    </row>
    <row r="608" spans="1:8" x14ac:dyDescent="0.3">
      <c r="A608" s="19"/>
      <c r="B608" s="15"/>
      <c r="C608" s="15"/>
      <c r="D608" s="15"/>
      <c r="E608" s="20"/>
      <c r="F608" s="24"/>
      <c r="G608" s="22" t="str">
        <f t="shared" si="18"/>
        <v/>
      </c>
      <c r="H608" s="23" t="str">
        <f t="shared" si="19"/>
        <v/>
      </c>
    </row>
    <row r="609" spans="1:8" x14ac:dyDescent="0.3">
      <c r="A609" s="19"/>
      <c r="B609" s="15"/>
      <c r="C609" s="15"/>
      <c r="D609" s="15"/>
      <c r="E609" s="20"/>
      <c r="F609" s="24"/>
      <c r="G609" s="22" t="str">
        <f t="shared" si="18"/>
        <v/>
      </c>
      <c r="H609" s="23" t="str">
        <f t="shared" si="19"/>
        <v/>
      </c>
    </row>
    <row r="610" spans="1:8" x14ac:dyDescent="0.3">
      <c r="A610" s="19"/>
      <c r="B610" s="15"/>
      <c r="C610" s="15"/>
      <c r="D610" s="15"/>
      <c r="E610" s="20"/>
      <c r="F610" s="24"/>
      <c r="G610" s="22" t="str">
        <f t="shared" si="18"/>
        <v/>
      </c>
      <c r="H610" s="23" t="str">
        <f t="shared" si="19"/>
        <v/>
      </c>
    </row>
    <row r="611" spans="1:8" x14ac:dyDescent="0.3">
      <c r="A611" s="19"/>
      <c r="B611" s="15"/>
      <c r="C611" s="15"/>
      <c r="D611" s="15"/>
      <c r="E611" s="20"/>
      <c r="F611" s="24"/>
      <c r="G611" s="22" t="str">
        <f t="shared" si="18"/>
        <v/>
      </c>
      <c r="H611" s="23" t="str">
        <f t="shared" si="19"/>
        <v/>
      </c>
    </row>
    <row r="612" spans="1:8" x14ac:dyDescent="0.3">
      <c r="A612" s="19"/>
      <c r="B612" s="15"/>
      <c r="C612" s="15"/>
      <c r="D612" s="15"/>
      <c r="E612" s="20"/>
      <c r="F612" s="24"/>
      <c r="G612" s="22" t="str">
        <f t="shared" si="18"/>
        <v/>
      </c>
      <c r="H612" s="23" t="str">
        <f t="shared" si="19"/>
        <v/>
      </c>
    </row>
    <row r="613" spans="1:8" x14ac:dyDescent="0.3">
      <c r="A613" s="19"/>
      <c r="B613" s="15"/>
      <c r="C613" s="15"/>
      <c r="D613" s="15"/>
      <c r="E613" s="20"/>
      <c r="F613" s="24"/>
      <c r="G613" s="22" t="str">
        <f t="shared" si="18"/>
        <v/>
      </c>
      <c r="H613" s="23" t="str">
        <f t="shared" si="19"/>
        <v/>
      </c>
    </row>
    <row r="614" spans="1:8" x14ac:dyDescent="0.3">
      <c r="A614" s="19"/>
      <c r="B614" s="15"/>
      <c r="C614" s="15"/>
      <c r="D614" s="15"/>
      <c r="E614" s="20"/>
      <c r="F614" s="24"/>
      <c r="G614" s="22" t="str">
        <f t="shared" si="18"/>
        <v/>
      </c>
      <c r="H614" s="23" t="str">
        <f t="shared" si="19"/>
        <v/>
      </c>
    </row>
    <row r="615" spans="1:8" x14ac:dyDescent="0.3">
      <c r="A615" s="19"/>
      <c r="B615" s="15"/>
      <c r="C615" s="15"/>
      <c r="D615" s="15"/>
      <c r="E615" s="20"/>
      <c r="F615" s="24"/>
      <c r="G615" s="22" t="str">
        <f t="shared" si="18"/>
        <v/>
      </c>
      <c r="H615" s="23" t="str">
        <f t="shared" si="19"/>
        <v/>
      </c>
    </row>
    <row r="616" spans="1:8" x14ac:dyDescent="0.3">
      <c r="A616" s="19"/>
      <c r="B616" s="15"/>
      <c r="C616" s="15"/>
      <c r="D616" s="15"/>
      <c r="E616" s="20"/>
      <c r="F616" s="24"/>
      <c r="G616" s="22" t="str">
        <f t="shared" si="18"/>
        <v/>
      </c>
      <c r="H616" s="23" t="str">
        <f t="shared" si="19"/>
        <v/>
      </c>
    </row>
    <row r="617" spans="1:8" x14ac:dyDescent="0.3">
      <c r="A617" s="19"/>
      <c r="B617" s="15"/>
      <c r="C617" s="15"/>
      <c r="D617" s="15"/>
      <c r="E617" s="20"/>
      <c r="F617" s="24"/>
      <c r="G617" s="22" t="str">
        <f t="shared" si="18"/>
        <v/>
      </c>
      <c r="H617" s="23" t="str">
        <f t="shared" si="19"/>
        <v/>
      </c>
    </row>
    <row r="618" spans="1:8" x14ac:dyDescent="0.3">
      <c r="A618" s="19"/>
      <c r="B618" s="15"/>
      <c r="C618" s="15"/>
      <c r="D618" s="15"/>
      <c r="E618" s="20"/>
      <c r="F618" s="24"/>
      <c r="G618" s="22" t="str">
        <f t="shared" si="18"/>
        <v/>
      </c>
      <c r="H618" s="23" t="str">
        <f t="shared" si="19"/>
        <v/>
      </c>
    </row>
    <row r="619" spans="1:8" x14ac:dyDescent="0.3">
      <c r="A619" s="19"/>
      <c r="B619" s="15"/>
      <c r="C619" s="15"/>
      <c r="D619" s="15"/>
      <c r="E619" s="20"/>
      <c r="F619" s="24"/>
      <c r="G619" s="22" t="str">
        <f t="shared" si="18"/>
        <v/>
      </c>
      <c r="H619" s="23" t="str">
        <f t="shared" si="19"/>
        <v/>
      </c>
    </row>
    <row r="620" spans="1:8" x14ac:dyDescent="0.3">
      <c r="A620" s="19"/>
      <c r="B620" s="15"/>
      <c r="C620" s="15"/>
      <c r="D620" s="15"/>
      <c r="E620" s="20"/>
      <c r="F620" s="24"/>
      <c r="G620" s="22" t="str">
        <f t="shared" si="18"/>
        <v/>
      </c>
      <c r="H620" s="23" t="str">
        <f t="shared" si="19"/>
        <v/>
      </c>
    </row>
    <row r="621" spans="1:8" x14ac:dyDescent="0.3">
      <c r="A621" s="19"/>
      <c r="B621" s="15"/>
      <c r="C621" s="15"/>
      <c r="D621" s="15"/>
      <c r="E621" s="20"/>
      <c r="F621" s="24"/>
      <c r="G621" s="22" t="str">
        <f t="shared" si="18"/>
        <v/>
      </c>
      <c r="H621" s="23" t="str">
        <f t="shared" si="19"/>
        <v/>
      </c>
    </row>
    <row r="622" spans="1:8" x14ac:dyDescent="0.3">
      <c r="A622" s="19"/>
      <c r="B622" s="15"/>
      <c r="C622" s="15"/>
      <c r="D622" s="15"/>
      <c r="E622" s="20"/>
      <c r="F622" s="24"/>
      <c r="G622" s="22" t="str">
        <f t="shared" si="18"/>
        <v/>
      </c>
      <c r="H622" s="23" t="str">
        <f t="shared" si="19"/>
        <v/>
      </c>
    </row>
    <row r="623" spans="1:8" x14ac:dyDescent="0.3">
      <c r="A623" s="19"/>
      <c r="B623" s="15"/>
      <c r="C623" s="15"/>
      <c r="D623" s="15"/>
      <c r="E623" s="20"/>
      <c r="F623" s="24"/>
      <c r="G623" s="22" t="str">
        <f t="shared" si="18"/>
        <v/>
      </c>
      <c r="H623" s="23" t="str">
        <f t="shared" si="19"/>
        <v/>
      </c>
    </row>
    <row r="624" spans="1:8" x14ac:dyDescent="0.3">
      <c r="A624" s="19"/>
      <c r="B624" s="15"/>
      <c r="C624" s="15"/>
      <c r="D624" s="15"/>
      <c r="E624" s="20"/>
      <c r="F624" s="24"/>
      <c r="G624" s="22" t="str">
        <f t="shared" si="18"/>
        <v/>
      </c>
      <c r="H624" s="23" t="str">
        <f t="shared" si="19"/>
        <v/>
      </c>
    </row>
    <row r="625" spans="1:8" x14ac:dyDescent="0.3">
      <c r="A625" s="19"/>
      <c r="B625" s="15"/>
      <c r="C625" s="15"/>
      <c r="D625" s="15"/>
      <c r="E625" s="20"/>
      <c r="F625" s="24"/>
      <c r="G625" s="22" t="str">
        <f t="shared" si="18"/>
        <v/>
      </c>
      <c r="H625" s="23" t="str">
        <f t="shared" si="19"/>
        <v/>
      </c>
    </row>
    <row r="626" spans="1:8" x14ac:dyDescent="0.3">
      <c r="A626" s="19"/>
      <c r="B626" s="15"/>
      <c r="C626" s="15"/>
      <c r="D626" s="15"/>
      <c r="E626" s="20"/>
      <c r="F626" s="24"/>
      <c r="G626" s="22" t="str">
        <f t="shared" si="18"/>
        <v/>
      </c>
      <c r="H626" s="23" t="str">
        <f t="shared" si="19"/>
        <v/>
      </c>
    </row>
    <row r="627" spans="1:8" x14ac:dyDescent="0.3">
      <c r="A627" s="19"/>
      <c r="B627" s="15"/>
      <c r="C627" s="15"/>
      <c r="D627" s="15"/>
      <c r="E627" s="20"/>
      <c r="F627" s="24"/>
      <c r="G627" s="22" t="str">
        <f t="shared" si="18"/>
        <v/>
      </c>
      <c r="H627" s="23" t="str">
        <f t="shared" si="19"/>
        <v/>
      </c>
    </row>
    <row r="628" spans="1:8" x14ac:dyDescent="0.3">
      <c r="A628" s="19"/>
      <c r="B628" s="15"/>
      <c r="C628" s="15"/>
      <c r="D628" s="15"/>
      <c r="E628" s="20"/>
      <c r="F628" s="24"/>
      <c r="G628" s="22" t="str">
        <f t="shared" si="18"/>
        <v/>
      </c>
      <c r="H628" s="23" t="str">
        <f t="shared" si="19"/>
        <v/>
      </c>
    </row>
    <row r="629" spans="1:8" x14ac:dyDescent="0.3">
      <c r="A629" s="19"/>
      <c r="B629" s="15"/>
      <c r="C629" s="15"/>
      <c r="D629" s="15"/>
      <c r="E629" s="20"/>
      <c r="F629" s="24"/>
      <c r="G629" s="22" t="str">
        <f t="shared" si="18"/>
        <v/>
      </c>
      <c r="H629" s="23" t="str">
        <f t="shared" si="19"/>
        <v/>
      </c>
    </row>
    <row r="630" spans="1:8" x14ac:dyDescent="0.3">
      <c r="A630" s="19"/>
      <c r="B630" s="15"/>
      <c r="C630" s="15"/>
      <c r="D630" s="15"/>
      <c r="E630" s="20"/>
      <c r="F630" s="24"/>
      <c r="G630" s="22" t="str">
        <f t="shared" si="18"/>
        <v/>
      </c>
      <c r="H630" s="23" t="str">
        <f t="shared" si="19"/>
        <v/>
      </c>
    </row>
    <row r="631" spans="1:8" x14ac:dyDescent="0.3">
      <c r="A631" s="19"/>
      <c r="B631" s="15"/>
      <c r="C631" s="15"/>
      <c r="D631" s="15"/>
      <c r="E631" s="20"/>
      <c r="F631" s="24"/>
      <c r="G631" s="22" t="str">
        <f t="shared" si="18"/>
        <v/>
      </c>
      <c r="H631" s="23" t="str">
        <f t="shared" si="19"/>
        <v/>
      </c>
    </row>
    <row r="632" spans="1:8" x14ac:dyDescent="0.3">
      <c r="A632" s="19"/>
      <c r="B632" s="15"/>
      <c r="C632" s="15"/>
      <c r="D632" s="15"/>
      <c r="E632" s="20"/>
      <c r="F632" s="24"/>
      <c r="G632" s="22" t="str">
        <f t="shared" si="18"/>
        <v/>
      </c>
      <c r="H632" s="23" t="str">
        <f t="shared" si="19"/>
        <v/>
      </c>
    </row>
    <row r="633" spans="1:8" x14ac:dyDescent="0.3">
      <c r="A633" s="19"/>
      <c r="B633" s="15"/>
      <c r="C633" s="15"/>
      <c r="D633" s="15"/>
      <c r="E633" s="20"/>
      <c r="F633" s="24"/>
      <c r="G633" s="22" t="str">
        <f t="shared" si="18"/>
        <v/>
      </c>
      <c r="H633" s="23" t="str">
        <f t="shared" si="19"/>
        <v/>
      </c>
    </row>
    <row r="634" spans="1:8" x14ac:dyDescent="0.3">
      <c r="A634" s="19"/>
      <c r="B634" s="15"/>
      <c r="C634" s="15"/>
      <c r="D634" s="15"/>
      <c r="E634" s="20"/>
      <c r="F634" s="24"/>
      <c r="G634" s="22" t="str">
        <f t="shared" si="18"/>
        <v/>
      </c>
      <c r="H634" s="23" t="str">
        <f t="shared" si="19"/>
        <v/>
      </c>
    </row>
    <row r="635" spans="1:8" x14ac:dyDescent="0.3">
      <c r="A635" s="19"/>
      <c r="B635" s="15"/>
      <c r="C635" s="15"/>
      <c r="D635" s="15"/>
      <c r="E635" s="20"/>
      <c r="F635" s="24"/>
      <c r="G635" s="22" t="str">
        <f t="shared" si="18"/>
        <v/>
      </c>
      <c r="H635" s="23" t="str">
        <f t="shared" si="19"/>
        <v/>
      </c>
    </row>
    <row r="636" spans="1:8" x14ac:dyDescent="0.3">
      <c r="A636" s="19"/>
      <c r="B636" s="15"/>
      <c r="C636" s="15"/>
      <c r="D636" s="15"/>
      <c r="E636" s="20"/>
      <c r="F636" s="24"/>
      <c r="G636" s="22" t="str">
        <f t="shared" si="18"/>
        <v/>
      </c>
      <c r="H636" s="23" t="str">
        <f t="shared" si="19"/>
        <v/>
      </c>
    </row>
    <row r="637" spans="1:8" x14ac:dyDescent="0.3">
      <c r="A637" s="19"/>
      <c r="B637" s="15"/>
      <c r="C637" s="15"/>
      <c r="D637" s="15"/>
      <c r="E637" s="20"/>
      <c r="F637" s="24"/>
      <c r="G637" s="22" t="str">
        <f t="shared" si="18"/>
        <v/>
      </c>
      <c r="H637" s="23" t="str">
        <f t="shared" si="19"/>
        <v/>
      </c>
    </row>
    <row r="638" spans="1:8" x14ac:dyDescent="0.3">
      <c r="A638" s="19"/>
      <c r="B638" s="15"/>
      <c r="C638" s="15"/>
      <c r="D638" s="15"/>
      <c r="E638" s="20"/>
      <c r="F638" s="24"/>
      <c r="G638" s="22" t="str">
        <f t="shared" si="18"/>
        <v/>
      </c>
      <c r="H638" s="23" t="str">
        <f t="shared" si="19"/>
        <v/>
      </c>
    </row>
    <row r="639" spans="1:8" x14ac:dyDescent="0.3">
      <c r="A639" s="19"/>
      <c r="B639" s="15"/>
      <c r="C639" s="15"/>
      <c r="D639" s="15"/>
      <c r="E639" s="20"/>
      <c r="F639" s="24"/>
      <c r="G639" s="22" t="str">
        <f t="shared" si="18"/>
        <v/>
      </c>
      <c r="H639" s="23" t="str">
        <f t="shared" si="19"/>
        <v/>
      </c>
    </row>
    <row r="640" spans="1:8" x14ac:dyDescent="0.3">
      <c r="A640" s="19"/>
      <c r="B640" s="15"/>
      <c r="C640" s="15"/>
      <c r="D640" s="15"/>
      <c r="E640" s="20"/>
      <c r="F640" s="24"/>
      <c r="G640" s="22" t="str">
        <f t="shared" si="18"/>
        <v/>
      </c>
      <c r="H640" s="23" t="str">
        <f t="shared" si="19"/>
        <v/>
      </c>
    </row>
    <row r="641" spans="1:8" x14ac:dyDescent="0.3">
      <c r="A641" s="19"/>
      <c r="B641" s="15"/>
      <c r="C641" s="15"/>
      <c r="D641" s="15"/>
      <c r="E641" s="20"/>
      <c r="F641" s="24"/>
      <c r="G641" s="22" t="str">
        <f t="shared" si="18"/>
        <v/>
      </c>
      <c r="H641" s="23" t="str">
        <f t="shared" si="19"/>
        <v/>
      </c>
    </row>
    <row r="642" spans="1:8" x14ac:dyDescent="0.3">
      <c r="A642" s="19"/>
      <c r="B642" s="15"/>
      <c r="C642" s="15"/>
      <c r="D642" s="15"/>
      <c r="E642" s="20"/>
      <c r="F642" s="24"/>
      <c r="G642" s="22" t="str">
        <f t="shared" si="18"/>
        <v/>
      </c>
      <c r="H642" s="23" t="str">
        <f t="shared" si="19"/>
        <v/>
      </c>
    </row>
    <row r="643" spans="1:8" x14ac:dyDescent="0.3">
      <c r="A643" s="19"/>
      <c r="B643" s="15"/>
      <c r="C643" s="15"/>
      <c r="D643" s="15"/>
      <c r="E643" s="20"/>
      <c r="F643" s="24"/>
      <c r="G643" s="22" t="str">
        <f t="shared" si="18"/>
        <v/>
      </c>
      <c r="H643" s="23" t="str">
        <f t="shared" si="19"/>
        <v/>
      </c>
    </row>
    <row r="644" spans="1:8" x14ac:dyDescent="0.3">
      <c r="A644" s="19"/>
      <c r="B644" s="15"/>
      <c r="C644" s="15"/>
      <c r="D644" s="15"/>
      <c r="E644" s="20"/>
      <c r="F644" s="24"/>
      <c r="G644" s="22" t="str">
        <f t="shared" ref="G644:G707" si="20">IF($E644="","",ROUND($E644*IF($F644="",1,N($F644)),2))</f>
        <v/>
      </c>
      <c r="H644" s="23" t="str">
        <f t="shared" ref="H644:H707" si="21">IF(ISNUMBER($A644),DATE(YEAR($A644),MONTH($A644),1),"")</f>
        <v/>
      </c>
    </row>
    <row r="645" spans="1:8" x14ac:dyDescent="0.3">
      <c r="A645" s="19"/>
      <c r="B645" s="15"/>
      <c r="C645" s="15"/>
      <c r="D645" s="15"/>
      <c r="E645" s="20"/>
      <c r="F645" s="24"/>
      <c r="G645" s="22" t="str">
        <f t="shared" si="20"/>
        <v/>
      </c>
      <c r="H645" s="23" t="str">
        <f t="shared" si="21"/>
        <v/>
      </c>
    </row>
    <row r="646" spans="1:8" x14ac:dyDescent="0.3">
      <c r="A646" s="19"/>
      <c r="B646" s="15"/>
      <c r="C646" s="15"/>
      <c r="D646" s="15"/>
      <c r="E646" s="20"/>
      <c r="F646" s="24"/>
      <c r="G646" s="22" t="str">
        <f t="shared" si="20"/>
        <v/>
      </c>
      <c r="H646" s="23" t="str">
        <f t="shared" si="21"/>
        <v/>
      </c>
    </row>
    <row r="647" spans="1:8" x14ac:dyDescent="0.3">
      <c r="A647" s="19"/>
      <c r="B647" s="15"/>
      <c r="C647" s="15"/>
      <c r="D647" s="15"/>
      <c r="E647" s="20"/>
      <c r="F647" s="24"/>
      <c r="G647" s="22" t="str">
        <f t="shared" si="20"/>
        <v/>
      </c>
      <c r="H647" s="23" t="str">
        <f t="shared" si="21"/>
        <v/>
      </c>
    </row>
    <row r="648" spans="1:8" x14ac:dyDescent="0.3">
      <c r="A648" s="19"/>
      <c r="B648" s="15"/>
      <c r="C648" s="15"/>
      <c r="D648" s="15"/>
      <c r="E648" s="20"/>
      <c r="F648" s="24"/>
      <c r="G648" s="22" t="str">
        <f t="shared" si="20"/>
        <v/>
      </c>
      <c r="H648" s="23" t="str">
        <f t="shared" si="21"/>
        <v/>
      </c>
    </row>
    <row r="649" spans="1:8" x14ac:dyDescent="0.3">
      <c r="A649" s="19"/>
      <c r="B649" s="15"/>
      <c r="C649" s="15"/>
      <c r="D649" s="15"/>
      <c r="E649" s="20"/>
      <c r="F649" s="24"/>
      <c r="G649" s="22" t="str">
        <f t="shared" si="20"/>
        <v/>
      </c>
      <c r="H649" s="23" t="str">
        <f t="shared" si="21"/>
        <v/>
      </c>
    </row>
    <row r="650" spans="1:8" x14ac:dyDescent="0.3">
      <c r="A650" s="19"/>
      <c r="B650" s="15"/>
      <c r="C650" s="15"/>
      <c r="D650" s="15"/>
      <c r="E650" s="20"/>
      <c r="F650" s="24"/>
      <c r="G650" s="22" t="str">
        <f t="shared" si="20"/>
        <v/>
      </c>
      <c r="H650" s="23" t="str">
        <f t="shared" si="21"/>
        <v/>
      </c>
    </row>
    <row r="651" spans="1:8" x14ac:dyDescent="0.3">
      <c r="A651" s="19"/>
      <c r="B651" s="15"/>
      <c r="C651" s="15"/>
      <c r="D651" s="15"/>
      <c r="E651" s="20"/>
      <c r="F651" s="24"/>
      <c r="G651" s="22" t="str">
        <f t="shared" si="20"/>
        <v/>
      </c>
      <c r="H651" s="23" t="str">
        <f t="shared" si="21"/>
        <v/>
      </c>
    </row>
    <row r="652" spans="1:8" x14ac:dyDescent="0.3">
      <c r="A652" s="19"/>
      <c r="B652" s="15"/>
      <c r="C652" s="15"/>
      <c r="D652" s="15"/>
      <c r="E652" s="20"/>
      <c r="F652" s="24"/>
      <c r="G652" s="22" t="str">
        <f t="shared" si="20"/>
        <v/>
      </c>
      <c r="H652" s="23" t="str">
        <f t="shared" si="21"/>
        <v/>
      </c>
    </row>
    <row r="653" spans="1:8" x14ac:dyDescent="0.3">
      <c r="A653" s="19"/>
      <c r="B653" s="15"/>
      <c r="C653" s="15"/>
      <c r="D653" s="15"/>
      <c r="E653" s="20"/>
      <c r="F653" s="24"/>
      <c r="G653" s="22" t="str">
        <f t="shared" si="20"/>
        <v/>
      </c>
      <c r="H653" s="23" t="str">
        <f t="shared" si="21"/>
        <v/>
      </c>
    </row>
    <row r="654" spans="1:8" x14ac:dyDescent="0.3">
      <c r="A654" s="19"/>
      <c r="B654" s="15"/>
      <c r="C654" s="15"/>
      <c r="D654" s="15"/>
      <c r="E654" s="20"/>
      <c r="F654" s="24"/>
      <c r="G654" s="22" t="str">
        <f t="shared" si="20"/>
        <v/>
      </c>
      <c r="H654" s="23" t="str">
        <f t="shared" si="21"/>
        <v/>
      </c>
    </row>
    <row r="655" spans="1:8" x14ac:dyDescent="0.3">
      <c r="A655" s="19"/>
      <c r="B655" s="15"/>
      <c r="C655" s="15"/>
      <c r="D655" s="15"/>
      <c r="E655" s="20"/>
      <c r="F655" s="24"/>
      <c r="G655" s="22" t="str">
        <f t="shared" si="20"/>
        <v/>
      </c>
      <c r="H655" s="23" t="str">
        <f t="shared" si="21"/>
        <v/>
      </c>
    </row>
    <row r="656" spans="1:8" x14ac:dyDescent="0.3">
      <c r="A656" s="19"/>
      <c r="B656" s="15"/>
      <c r="C656" s="15"/>
      <c r="D656" s="15"/>
      <c r="E656" s="20"/>
      <c r="F656" s="24"/>
      <c r="G656" s="22" t="str">
        <f t="shared" si="20"/>
        <v/>
      </c>
      <c r="H656" s="23" t="str">
        <f t="shared" si="21"/>
        <v/>
      </c>
    </row>
    <row r="657" spans="1:8" x14ac:dyDescent="0.3">
      <c r="A657" s="19"/>
      <c r="B657" s="15"/>
      <c r="C657" s="15"/>
      <c r="D657" s="15"/>
      <c r="E657" s="20"/>
      <c r="F657" s="24"/>
      <c r="G657" s="22" t="str">
        <f t="shared" si="20"/>
        <v/>
      </c>
      <c r="H657" s="23" t="str">
        <f t="shared" si="21"/>
        <v/>
      </c>
    </row>
    <row r="658" spans="1:8" x14ac:dyDescent="0.3">
      <c r="A658" s="19"/>
      <c r="B658" s="15"/>
      <c r="C658" s="15"/>
      <c r="D658" s="15"/>
      <c r="E658" s="20"/>
      <c r="F658" s="24"/>
      <c r="G658" s="22" t="str">
        <f t="shared" si="20"/>
        <v/>
      </c>
      <c r="H658" s="23" t="str">
        <f t="shared" si="21"/>
        <v/>
      </c>
    </row>
    <row r="659" spans="1:8" x14ac:dyDescent="0.3">
      <c r="A659" s="19"/>
      <c r="B659" s="15"/>
      <c r="C659" s="15"/>
      <c r="D659" s="15"/>
      <c r="E659" s="20"/>
      <c r="F659" s="24"/>
      <c r="G659" s="22" t="str">
        <f t="shared" si="20"/>
        <v/>
      </c>
      <c r="H659" s="23" t="str">
        <f t="shared" si="21"/>
        <v/>
      </c>
    </row>
    <row r="660" spans="1:8" x14ac:dyDescent="0.3">
      <c r="A660" s="19"/>
      <c r="B660" s="15"/>
      <c r="C660" s="15"/>
      <c r="D660" s="15"/>
      <c r="E660" s="20"/>
      <c r="F660" s="24"/>
      <c r="G660" s="22" t="str">
        <f t="shared" si="20"/>
        <v/>
      </c>
      <c r="H660" s="23" t="str">
        <f t="shared" si="21"/>
        <v/>
      </c>
    </row>
    <row r="661" spans="1:8" x14ac:dyDescent="0.3">
      <c r="A661" s="19"/>
      <c r="B661" s="15"/>
      <c r="C661" s="15"/>
      <c r="D661" s="15"/>
      <c r="E661" s="20"/>
      <c r="F661" s="24"/>
      <c r="G661" s="22" t="str">
        <f t="shared" si="20"/>
        <v/>
      </c>
      <c r="H661" s="23" t="str">
        <f t="shared" si="21"/>
        <v/>
      </c>
    </row>
    <row r="662" spans="1:8" x14ac:dyDescent="0.3">
      <c r="A662" s="19"/>
      <c r="B662" s="15"/>
      <c r="C662" s="15"/>
      <c r="D662" s="15"/>
      <c r="E662" s="20"/>
      <c r="F662" s="24"/>
      <c r="G662" s="22" t="str">
        <f t="shared" si="20"/>
        <v/>
      </c>
      <c r="H662" s="23" t="str">
        <f t="shared" si="21"/>
        <v/>
      </c>
    </row>
    <row r="663" spans="1:8" x14ac:dyDescent="0.3">
      <c r="A663" s="19"/>
      <c r="B663" s="15"/>
      <c r="C663" s="15"/>
      <c r="D663" s="15"/>
      <c r="E663" s="20"/>
      <c r="F663" s="24"/>
      <c r="G663" s="22" t="str">
        <f t="shared" si="20"/>
        <v/>
      </c>
      <c r="H663" s="23" t="str">
        <f t="shared" si="21"/>
        <v/>
      </c>
    </row>
    <row r="664" spans="1:8" x14ac:dyDescent="0.3">
      <c r="A664" s="19"/>
      <c r="B664" s="15"/>
      <c r="C664" s="15"/>
      <c r="D664" s="15"/>
      <c r="E664" s="20"/>
      <c r="F664" s="24"/>
      <c r="G664" s="22" t="str">
        <f t="shared" si="20"/>
        <v/>
      </c>
      <c r="H664" s="23" t="str">
        <f t="shared" si="21"/>
        <v/>
      </c>
    </row>
    <row r="665" spans="1:8" x14ac:dyDescent="0.3">
      <c r="A665" s="19"/>
      <c r="B665" s="15"/>
      <c r="C665" s="15"/>
      <c r="D665" s="15"/>
      <c r="E665" s="20"/>
      <c r="F665" s="24"/>
      <c r="G665" s="22" t="str">
        <f t="shared" si="20"/>
        <v/>
      </c>
      <c r="H665" s="23" t="str">
        <f t="shared" si="21"/>
        <v/>
      </c>
    </row>
    <row r="666" spans="1:8" x14ac:dyDescent="0.3">
      <c r="A666" s="19"/>
      <c r="B666" s="15"/>
      <c r="C666" s="15"/>
      <c r="D666" s="15"/>
      <c r="E666" s="20"/>
      <c r="F666" s="24"/>
      <c r="G666" s="22" t="str">
        <f t="shared" si="20"/>
        <v/>
      </c>
      <c r="H666" s="23" t="str">
        <f t="shared" si="21"/>
        <v/>
      </c>
    </row>
    <row r="667" spans="1:8" x14ac:dyDescent="0.3">
      <c r="A667" s="19"/>
      <c r="B667" s="15"/>
      <c r="C667" s="15"/>
      <c r="D667" s="15"/>
      <c r="E667" s="20"/>
      <c r="F667" s="24"/>
      <c r="G667" s="22" t="str">
        <f t="shared" si="20"/>
        <v/>
      </c>
      <c r="H667" s="23" t="str">
        <f t="shared" si="21"/>
        <v/>
      </c>
    </row>
    <row r="668" spans="1:8" x14ac:dyDescent="0.3">
      <c r="A668" s="19"/>
      <c r="B668" s="15"/>
      <c r="C668" s="15"/>
      <c r="D668" s="15"/>
      <c r="E668" s="20"/>
      <c r="F668" s="24"/>
      <c r="G668" s="22" t="str">
        <f t="shared" si="20"/>
        <v/>
      </c>
      <c r="H668" s="23" t="str">
        <f t="shared" si="21"/>
        <v/>
      </c>
    </row>
    <row r="669" spans="1:8" x14ac:dyDescent="0.3">
      <c r="A669" s="19"/>
      <c r="B669" s="15"/>
      <c r="C669" s="15"/>
      <c r="D669" s="15"/>
      <c r="E669" s="20"/>
      <c r="F669" s="24"/>
      <c r="G669" s="22" t="str">
        <f t="shared" si="20"/>
        <v/>
      </c>
      <c r="H669" s="23" t="str">
        <f t="shared" si="21"/>
        <v/>
      </c>
    </row>
    <row r="670" spans="1:8" x14ac:dyDescent="0.3">
      <c r="A670" s="19"/>
      <c r="B670" s="15"/>
      <c r="C670" s="15"/>
      <c r="D670" s="15"/>
      <c r="E670" s="20"/>
      <c r="F670" s="24"/>
      <c r="G670" s="22" t="str">
        <f t="shared" si="20"/>
        <v/>
      </c>
      <c r="H670" s="23" t="str">
        <f t="shared" si="21"/>
        <v/>
      </c>
    </row>
    <row r="671" spans="1:8" x14ac:dyDescent="0.3">
      <c r="A671" s="19"/>
      <c r="B671" s="15"/>
      <c r="C671" s="15"/>
      <c r="D671" s="15"/>
      <c r="E671" s="20"/>
      <c r="F671" s="24"/>
      <c r="G671" s="22" t="str">
        <f t="shared" si="20"/>
        <v/>
      </c>
      <c r="H671" s="23" t="str">
        <f t="shared" si="21"/>
        <v/>
      </c>
    </row>
    <row r="672" spans="1:8" x14ac:dyDescent="0.3">
      <c r="A672" s="19"/>
      <c r="B672" s="15"/>
      <c r="C672" s="15"/>
      <c r="D672" s="15"/>
      <c r="E672" s="20"/>
      <c r="F672" s="24"/>
      <c r="G672" s="22" t="str">
        <f t="shared" si="20"/>
        <v/>
      </c>
      <c r="H672" s="23" t="str">
        <f t="shared" si="21"/>
        <v/>
      </c>
    </row>
    <row r="673" spans="1:8" x14ac:dyDescent="0.3">
      <c r="A673" s="19"/>
      <c r="B673" s="15"/>
      <c r="C673" s="15"/>
      <c r="D673" s="15"/>
      <c r="E673" s="20"/>
      <c r="F673" s="24"/>
      <c r="G673" s="22" t="str">
        <f t="shared" si="20"/>
        <v/>
      </c>
      <c r="H673" s="23" t="str">
        <f t="shared" si="21"/>
        <v/>
      </c>
    </row>
    <row r="674" spans="1:8" x14ac:dyDescent="0.3">
      <c r="A674" s="19"/>
      <c r="B674" s="15"/>
      <c r="C674" s="15"/>
      <c r="D674" s="15"/>
      <c r="E674" s="20"/>
      <c r="F674" s="24"/>
      <c r="G674" s="22" t="str">
        <f t="shared" si="20"/>
        <v/>
      </c>
      <c r="H674" s="23" t="str">
        <f t="shared" si="21"/>
        <v/>
      </c>
    </row>
    <row r="675" spans="1:8" x14ac:dyDescent="0.3">
      <c r="A675" s="19"/>
      <c r="B675" s="15"/>
      <c r="C675" s="15"/>
      <c r="D675" s="15"/>
      <c r="E675" s="20"/>
      <c r="F675" s="24"/>
      <c r="G675" s="22" t="str">
        <f t="shared" si="20"/>
        <v/>
      </c>
      <c r="H675" s="23" t="str">
        <f t="shared" si="21"/>
        <v/>
      </c>
    </row>
    <row r="676" spans="1:8" x14ac:dyDescent="0.3">
      <c r="A676" s="19"/>
      <c r="B676" s="15"/>
      <c r="C676" s="15"/>
      <c r="D676" s="15"/>
      <c r="E676" s="20"/>
      <c r="F676" s="24"/>
      <c r="G676" s="22" t="str">
        <f t="shared" si="20"/>
        <v/>
      </c>
      <c r="H676" s="23" t="str">
        <f t="shared" si="21"/>
        <v/>
      </c>
    </row>
    <row r="677" spans="1:8" x14ac:dyDescent="0.3">
      <c r="A677" s="19"/>
      <c r="B677" s="15"/>
      <c r="C677" s="15"/>
      <c r="D677" s="15"/>
      <c r="E677" s="20"/>
      <c r="F677" s="24"/>
      <c r="G677" s="22" t="str">
        <f t="shared" si="20"/>
        <v/>
      </c>
      <c r="H677" s="23" t="str">
        <f t="shared" si="21"/>
        <v/>
      </c>
    </row>
    <row r="678" spans="1:8" x14ac:dyDescent="0.3">
      <c r="A678" s="19"/>
      <c r="B678" s="15"/>
      <c r="C678" s="15"/>
      <c r="D678" s="15"/>
      <c r="E678" s="20"/>
      <c r="F678" s="24"/>
      <c r="G678" s="22" t="str">
        <f t="shared" si="20"/>
        <v/>
      </c>
      <c r="H678" s="23" t="str">
        <f t="shared" si="21"/>
        <v/>
      </c>
    </row>
    <row r="679" spans="1:8" x14ac:dyDescent="0.3">
      <c r="A679" s="19"/>
      <c r="B679" s="15"/>
      <c r="C679" s="15"/>
      <c r="D679" s="15"/>
      <c r="E679" s="20"/>
      <c r="F679" s="24"/>
      <c r="G679" s="22" t="str">
        <f t="shared" si="20"/>
        <v/>
      </c>
      <c r="H679" s="23" t="str">
        <f t="shared" si="21"/>
        <v/>
      </c>
    </row>
    <row r="680" spans="1:8" x14ac:dyDescent="0.3">
      <c r="A680" s="19"/>
      <c r="B680" s="15"/>
      <c r="C680" s="15"/>
      <c r="D680" s="15"/>
      <c r="E680" s="20"/>
      <c r="F680" s="24"/>
      <c r="G680" s="22" t="str">
        <f t="shared" si="20"/>
        <v/>
      </c>
      <c r="H680" s="23" t="str">
        <f t="shared" si="21"/>
        <v/>
      </c>
    </row>
    <row r="681" spans="1:8" x14ac:dyDescent="0.3">
      <c r="A681" s="19"/>
      <c r="B681" s="15"/>
      <c r="C681" s="15"/>
      <c r="D681" s="15"/>
      <c r="E681" s="20"/>
      <c r="F681" s="24"/>
      <c r="G681" s="22" t="str">
        <f t="shared" si="20"/>
        <v/>
      </c>
      <c r="H681" s="23" t="str">
        <f t="shared" si="21"/>
        <v/>
      </c>
    </row>
    <row r="682" spans="1:8" x14ac:dyDescent="0.3">
      <c r="A682" s="19"/>
      <c r="B682" s="15"/>
      <c r="C682" s="15"/>
      <c r="D682" s="15"/>
      <c r="E682" s="20"/>
      <c r="F682" s="24"/>
      <c r="G682" s="22" t="str">
        <f t="shared" si="20"/>
        <v/>
      </c>
      <c r="H682" s="23" t="str">
        <f t="shared" si="21"/>
        <v/>
      </c>
    </row>
    <row r="683" spans="1:8" x14ac:dyDescent="0.3">
      <c r="A683" s="19"/>
      <c r="B683" s="15"/>
      <c r="C683" s="15"/>
      <c r="D683" s="15"/>
      <c r="E683" s="20"/>
      <c r="F683" s="24"/>
      <c r="G683" s="22" t="str">
        <f t="shared" si="20"/>
        <v/>
      </c>
      <c r="H683" s="23" t="str">
        <f t="shared" si="21"/>
        <v/>
      </c>
    </row>
    <row r="684" spans="1:8" x14ac:dyDescent="0.3">
      <c r="A684" s="19"/>
      <c r="B684" s="15"/>
      <c r="C684" s="15"/>
      <c r="D684" s="15"/>
      <c r="E684" s="20"/>
      <c r="F684" s="24"/>
      <c r="G684" s="22" t="str">
        <f t="shared" si="20"/>
        <v/>
      </c>
      <c r="H684" s="23" t="str">
        <f t="shared" si="21"/>
        <v/>
      </c>
    </row>
    <row r="685" spans="1:8" x14ac:dyDescent="0.3">
      <c r="A685" s="19"/>
      <c r="B685" s="15"/>
      <c r="C685" s="15"/>
      <c r="D685" s="15"/>
      <c r="E685" s="20"/>
      <c r="F685" s="24"/>
      <c r="G685" s="22" t="str">
        <f t="shared" si="20"/>
        <v/>
      </c>
      <c r="H685" s="23" t="str">
        <f t="shared" si="21"/>
        <v/>
      </c>
    </row>
    <row r="686" spans="1:8" x14ac:dyDescent="0.3">
      <c r="A686" s="19"/>
      <c r="B686" s="15"/>
      <c r="C686" s="15"/>
      <c r="D686" s="15"/>
      <c r="E686" s="20"/>
      <c r="F686" s="24"/>
      <c r="G686" s="22" t="str">
        <f t="shared" si="20"/>
        <v/>
      </c>
      <c r="H686" s="23" t="str">
        <f t="shared" si="21"/>
        <v/>
      </c>
    </row>
    <row r="687" spans="1:8" x14ac:dyDescent="0.3">
      <c r="A687" s="19"/>
      <c r="B687" s="15"/>
      <c r="C687" s="15"/>
      <c r="D687" s="15"/>
      <c r="E687" s="20"/>
      <c r="F687" s="24"/>
      <c r="G687" s="22" t="str">
        <f t="shared" si="20"/>
        <v/>
      </c>
      <c r="H687" s="23" t="str">
        <f t="shared" si="21"/>
        <v/>
      </c>
    </row>
    <row r="688" spans="1:8" x14ac:dyDescent="0.3">
      <c r="A688" s="19"/>
      <c r="B688" s="15"/>
      <c r="C688" s="15"/>
      <c r="D688" s="15"/>
      <c r="E688" s="20"/>
      <c r="F688" s="24"/>
      <c r="G688" s="22" t="str">
        <f t="shared" si="20"/>
        <v/>
      </c>
      <c r="H688" s="23" t="str">
        <f t="shared" si="21"/>
        <v/>
      </c>
    </row>
    <row r="689" spans="1:8" x14ac:dyDescent="0.3">
      <c r="A689" s="19"/>
      <c r="B689" s="15"/>
      <c r="C689" s="15"/>
      <c r="D689" s="15"/>
      <c r="E689" s="20"/>
      <c r="F689" s="24"/>
      <c r="G689" s="22" t="str">
        <f t="shared" si="20"/>
        <v/>
      </c>
      <c r="H689" s="23" t="str">
        <f t="shared" si="21"/>
        <v/>
      </c>
    </row>
    <row r="690" spans="1:8" x14ac:dyDescent="0.3">
      <c r="A690" s="19"/>
      <c r="B690" s="15"/>
      <c r="C690" s="15"/>
      <c r="D690" s="15"/>
      <c r="E690" s="20"/>
      <c r="F690" s="24"/>
      <c r="G690" s="22" t="str">
        <f t="shared" si="20"/>
        <v/>
      </c>
      <c r="H690" s="23" t="str">
        <f t="shared" si="21"/>
        <v/>
      </c>
    </row>
    <row r="691" spans="1:8" x14ac:dyDescent="0.3">
      <c r="A691" s="19"/>
      <c r="B691" s="15"/>
      <c r="C691" s="15"/>
      <c r="D691" s="15"/>
      <c r="E691" s="20"/>
      <c r="F691" s="24"/>
      <c r="G691" s="22" t="str">
        <f t="shared" si="20"/>
        <v/>
      </c>
      <c r="H691" s="23" t="str">
        <f t="shared" si="21"/>
        <v/>
      </c>
    </row>
    <row r="692" spans="1:8" x14ac:dyDescent="0.3">
      <c r="A692" s="19"/>
      <c r="B692" s="15"/>
      <c r="C692" s="15"/>
      <c r="D692" s="15"/>
      <c r="E692" s="20"/>
      <c r="F692" s="24"/>
      <c r="G692" s="22" t="str">
        <f t="shared" si="20"/>
        <v/>
      </c>
      <c r="H692" s="23" t="str">
        <f t="shared" si="21"/>
        <v/>
      </c>
    </row>
    <row r="693" spans="1:8" x14ac:dyDescent="0.3">
      <c r="A693" s="19"/>
      <c r="B693" s="15"/>
      <c r="C693" s="15"/>
      <c r="D693" s="15"/>
      <c r="E693" s="20"/>
      <c r="F693" s="24"/>
      <c r="G693" s="22" t="str">
        <f t="shared" si="20"/>
        <v/>
      </c>
      <c r="H693" s="23" t="str">
        <f t="shared" si="21"/>
        <v/>
      </c>
    </row>
    <row r="694" spans="1:8" x14ac:dyDescent="0.3">
      <c r="A694" s="19"/>
      <c r="B694" s="15"/>
      <c r="C694" s="15"/>
      <c r="D694" s="15"/>
      <c r="E694" s="20"/>
      <c r="F694" s="24"/>
      <c r="G694" s="22" t="str">
        <f t="shared" si="20"/>
        <v/>
      </c>
      <c r="H694" s="23" t="str">
        <f t="shared" si="21"/>
        <v/>
      </c>
    </row>
    <row r="695" spans="1:8" x14ac:dyDescent="0.3">
      <c r="A695" s="19"/>
      <c r="B695" s="15"/>
      <c r="C695" s="15"/>
      <c r="D695" s="15"/>
      <c r="E695" s="20"/>
      <c r="F695" s="24"/>
      <c r="G695" s="22" t="str">
        <f t="shared" si="20"/>
        <v/>
      </c>
      <c r="H695" s="23" t="str">
        <f t="shared" si="21"/>
        <v/>
      </c>
    </row>
    <row r="696" spans="1:8" x14ac:dyDescent="0.3">
      <c r="A696" s="19"/>
      <c r="B696" s="15"/>
      <c r="C696" s="15"/>
      <c r="D696" s="15"/>
      <c r="E696" s="20"/>
      <c r="F696" s="24"/>
      <c r="G696" s="22" t="str">
        <f t="shared" si="20"/>
        <v/>
      </c>
      <c r="H696" s="23" t="str">
        <f t="shared" si="21"/>
        <v/>
      </c>
    </row>
    <row r="697" spans="1:8" x14ac:dyDescent="0.3">
      <c r="A697" s="19"/>
      <c r="B697" s="15"/>
      <c r="C697" s="15"/>
      <c r="D697" s="15"/>
      <c r="E697" s="20"/>
      <c r="F697" s="24"/>
      <c r="G697" s="22" t="str">
        <f t="shared" si="20"/>
        <v/>
      </c>
      <c r="H697" s="23" t="str">
        <f t="shared" si="21"/>
        <v/>
      </c>
    </row>
    <row r="698" spans="1:8" x14ac:dyDescent="0.3">
      <c r="A698" s="19"/>
      <c r="B698" s="15"/>
      <c r="C698" s="15"/>
      <c r="D698" s="15"/>
      <c r="E698" s="20"/>
      <c r="F698" s="24"/>
      <c r="G698" s="22" t="str">
        <f t="shared" si="20"/>
        <v/>
      </c>
      <c r="H698" s="23" t="str">
        <f t="shared" si="21"/>
        <v/>
      </c>
    </row>
    <row r="699" spans="1:8" x14ac:dyDescent="0.3">
      <c r="A699" s="19"/>
      <c r="B699" s="15"/>
      <c r="C699" s="15"/>
      <c r="D699" s="15"/>
      <c r="E699" s="20"/>
      <c r="F699" s="24"/>
      <c r="G699" s="22" t="str">
        <f t="shared" si="20"/>
        <v/>
      </c>
      <c r="H699" s="23" t="str">
        <f t="shared" si="21"/>
        <v/>
      </c>
    </row>
    <row r="700" spans="1:8" x14ac:dyDescent="0.3">
      <c r="A700" s="19"/>
      <c r="B700" s="15"/>
      <c r="C700" s="15"/>
      <c r="D700" s="15"/>
      <c r="E700" s="20"/>
      <c r="F700" s="24"/>
      <c r="G700" s="22" t="str">
        <f t="shared" si="20"/>
        <v/>
      </c>
      <c r="H700" s="23" t="str">
        <f t="shared" si="21"/>
        <v/>
      </c>
    </row>
    <row r="701" spans="1:8" x14ac:dyDescent="0.3">
      <c r="A701" s="19"/>
      <c r="B701" s="15"/>
      <c r="C701" s="15"/>
      <c r="D701" s="15"/>
      <c r="E701" s="20"/>
      <c r="F701" s="24"/>
      <c r="G701" s="22" t="str">
        <f t="shared" si="20"/>
        <v/>
      </c>
      <c r="H701" s="23" t="str">
        <f t="shared" si="21"/>
        <v/>
      </c>
    </row>
    <row r="702" spans="1:8" x14ac:dyDescent="0.3">
      <c r="A702" s="19"/>
      <c r="B702" s="15"/>
      <c r="C702" s="15"/>
      <c r="D702" s="15"/>
      <c r="E702" s="20"/>
      <c r="F702" s="24"/>
      <c r="G702" s="22" t="str">
        <f t="shared" si="20"/>
        <v/>
      </c>
      <c r="H702" s="23" t="str">
        <f t="shared" si="21"/>
        <v/>
      </c>
    </row>
    <row r="703" spans="1:8" x14ac:dyDescent="0.3">
      <c r="A703" s="19"/>
      <c r="B703" s="15"/>
      <c r="C703" s="15"/>
      <c r="D703" s="15"/>
      <c r="E703" s="20"/>
      <c r="F703" s="24"/>
      <c r="G703" s="22" t="str">
        <f t="shared" si="20"/>
        <v/>
      </c>
      <c r="H703" s="23" t="str">
        <f t="shared" si="21"/>
        <v/>
      </c>
    </row>
    <row r="704" spans="1:8" x14ac:dyDescent="0.3">
      <c r="A704" s="19"/>
      <c r="B704" s="15"/>
      <c r="C704" s="15"/>
      <c r="D704" s="15"/>
      <c r="E704" s="20"/>
      <c r="F704" s="24"/>
      <c r="G704" s="22" t="str">
        <f t="shared" si="20"/>
        <v/>
      </c>
      <c r="H704" s="23" t="str">
        <f t="shared" si="21"/>
        <v/>
      </c>
    </row>
    <row r="705" spans="1:8" x14ac:dyDescent="0.3">
      <c r="A705" s="19"/>
      <c r="B705" s="15"/>
      <c r="C705" s="15"/>
      <c r="D705" s="15"/>
      <c r="E705" s="20"/>
      <c r="F705" s="24"/>
      <c r="G705" s="22" t="str">
        <f t="shared" si="20"/>
        <v/>
      </c>
      <c r="H705" s="23" t="str">
        <f t="shared" si="21"/>
        <v/>
      </c>
    </row>
    <row r="706" spans="1:8" x14ac:dyDescent="0.3">
      <c r="A706" s="19"/>
      <c r="B706" s="15"/>
      <c r="C706" s="15"/>
      <c r="D706" s="15"/>
      <c r="E706" s="20"/>
      <c r="F706" s="24"/>
      <c r="G706" s="22" t="str">
        <f t="shared" si="20"/>
        <v/>
      </c>
      <c r="H706" s="23" t="str">
        <f t="shared" si="21"/>
        <v/>
      </c>
    </row>
    <row r="707" spans="1:8" x14ac:dyDescent="0.3">
      <c r="A707" s="19"/>
      <c r="B707" s="15"/>
      <c r="C707" s="15"/>
      <c r="D707" s="15"/>
      <c r="E707" s="20"/>
      <c r="F707" s="24"/>
      <c r="G707" s="22" t="str">
        <f t="shared" si="20"/>
        <v/>
      </c>
      <c r="H707" s="23" t="str">
        <f t="shared" si="21"/>
        <v/>
      </c>
    </row>
    <row r="708" spans="1:8" x14ac:dyDescent="0.3">
      <c r="A708" s="19"/>
      <c r="B708" s="15"/>
      <c r="C708" s="15"/>
      <c r="D708" s="15"/>
      <c r="E708" s="20"/>
      <c r="F708" s="24"/>
      <c r="G708" s="22" t="str">
        <f t="shared" ref="G708:G771" si="22">IF($E708="","",ROUND($E708*IF($F708="",1,N($F708)),2))</f>
        <v/>
      </c>
      <c r="H708" s="23" t="str">
        <f t="shared" ref="H708:H771" si="23">IF(ISNUMBER($A708),DATE(YEAR($A708),MONTH($A708),1),"")</f>
        <v/>
      </c>
    </row>
    <row r="709" spans="1:8" x14ac:dyDescent="0.3">
      <c r="A709" s="19"/>
      <c r="B709" s="15"/>
      <c r="C709" s="15"/>
      <c r="D709" s="15"/>
      <c r="E709" s="20"/>
      <c r="F709" s="24"/>
      <c r="G709" s="22" t="str">
        <f t="shared" si="22"/>
        <v/>
      </c>
      <c r="H709" s="23" t="str">
        <f t="shared" si="23"/>
        <v/>
      </c>
    </row>
    <row r="710" spans="1:8" x14ac:dyDescent="0.3">
      <c r="A710" s="19"/>
      <c r="B710" s="15"/>
      <c r="C710" s="15"/>
      <c r="D710" s="15"/>
      <c r="E710" s="20"/>
      <c r="F710" s="24"/>
      <c r="G710" s="22" t="str">
        <f t="shared" si="22"/>
        <v/>
      </c>
      <c r="H710" s="23" t="str">
        <f t="shared" si="23"/>
        <v/>
      </c>
    </row>
    <row r="711" spans="1:8" x14ac:dyDescent="0.3">
      <c r="A711" s="19"/>
      <c r="B711" s="15"/>
      <c r="C711" s="15"/>
      <c r="D711" s="15"/>
      <c r="E711" s="20"/>
      <c r="F711" s="24"/>
      <c r="G711" s="22" t="str">
        <f t="shared" si="22"/>
        <v/>
      </c>
      <c r="H711" s="23" t="str">
        <f t="shared" si="23"/>
        <v/>
      </c>
    </row>
    <row r="712" spans="1:8" x14ac:dyDescent="0.3">
      <c r="A712" s="19"/>
      <c r="B712" s="15"/>
      <c r="C712" s="15"/>
      <c r="D712" s="15"/>
      <c r="E712" s="20"/>
      <c r="F712" s="24"/>
      <c r="G712" s="22" t="str">
        <f t="shared" si="22"/>
        <v/>
      </c>
      <c r="H712" s="23" t="str">
        <f t="shared" si="23"/>
        <v/>
      </c>
    </row>
    <row r="713" spans="1:8" x14ac:dyDescent="0.3">
      <c r="A713" s="19"/>
      <c r="B713" s="15"/>
      <c r="C713" s="15"/>
      <c r="D713" s="15"/>
      <c r="E713" s="20"/>
      <c r="F713" s="24"/>
      <c r="G713" s="22" t="str">
        <f t="shared" si="22"/>
        <v/>
      </c>
      <c r="H713" s="23" t="str">
        <f t="shared" si="23"/>
        <v/>
      </c>
    </row>
    <row r="714" spans="1:8" x14ac:dyDescent="0.3">
      <c r="A714" s="19"/>
      <c r="B714" s="15"/>
      <c r="C714" s="15"/>
      <c r="D714" s="15"/>
      <c r="E714" s="20"/>
      <c r="F714" s="24"/>
      <c r="G714" s="22" t="str">
        <f t="shared" si="22"/>
        <v/>
      </c>
      <c r="H714" s="23" t="str">
        <f t="shared" si="23"/>
        <v/>
      </c>
    </row>
    <row r="715" spans="1:8" x14ac:dyDescent="0.3">
      <c r="A715" s="19"/>
      <c r="B715" s="15"/>
      <c r="C715" s="15"/>
      <c r="D715" s="15"/>
      <c r="E715" s="20"/>
      <c r="F715" s="24"/>
      <c r="G715" s="22" t="str">
        <f t="shared" si="22"/>
        <v/>
      </c>
      <c r="H715" s="23" t="str">
        <f t="shared" si="23"/>
        <v/>
      </c>
    </row>
    <row r="716" spans="1:8" x14ac:dyDescent="0.3">
      <c r="A716" s="19"/>
      <c r="B716" s="15"/>
      <c r="C716" s="15"/>
      <c r="D716" s="15"/>
      <c r="E716" s="20"/>
      <c r="F716" s="24"/>
      <c r="G716" s="22" t="str">
        <f t="shared" si="22"/>
        <v/>
      </c>
      <c r="H716" s="23" t="str">
        <f t="shared" si="23"/>
        <v/>
      </c>
    </row>
    <row r="717" spans="1:8" x14ac:dyDescent="0.3">
      <c r="A717" s="19"/>
      <c r="B717" s="15"/>
      <c r="C717" s="15"/>
      <c r="D717" s="15"/>
      <c r="E717" s="20"/>
      <c r="F717" s="24"/>
      <c r="G717" s="22" t="str">
        <f t="shared" si="22"/>
        <v/>
      </c>
      <c r="H717" s="23" t="str">
        <f t="shared" si="23"/>
        <v/>
      </c>
    </row>
    <row r="718" spans="1:8" x14ac:dyDescent="0.3">
      <c r="A718" s="19"/>
      <c r="B718" s="15"/>
      <c r="C718" s="15"/>
      <c r="D718" s="15"/>
      <c r="E718" s="20"/>
      <c r="F718" s="24"/>
      <c r="G718" s="22" t="str">
        <f t="shared" si="22"/>
        <v/>
      </c>
      <c r="H718" s="23" t="str">
        <f t="shared" si="23"/>
        <v/>
      </c>
    </row>
    <row r="719" spans="1:8" x14ac:dyDescent="0.3">
      <c r="A719" s="19"/>
      <c r="B719" s="15"/>
      <c r="C719" s="15"/>
      <c r="D719" s="15"/>
      <c r="E719" s="20"/>
      <c r="F719" s="24"/>
      <c r="G719" s="22" t="str">
        <f t="shared" si="22"/>
        <v/>
      </c>
      <c r="H719" s="23" t="str">
        <f t="shared" si="23"/>
        <v/>
      </c>
    </row>
    <row r="720" spans="1:8" x14ac:dyDescent="0.3">
      <c r="A720" s="19"/>
      <c r="B720" s="15"/>
      <c r="C720" s="15"/>
      <c r="D720" s="15"/>
      <c r="E720" s="20"/>
      <c r="F720" s="24"/>
      <c r="G720" s="22" t="str">
        <f t="shared" si="22"/>
        <v/>
      </c>
      <c r="H720" s="23" t="str">
        <f t="shared" si="23"/>
        <v/>
      </c>
    </row>
    <row r="721" spans="1:8" x14ac:dyDescent="0.3">
      <c r="A721" s="19"/>
      <c r="B721" s="15"/>
      <c r="C721" s="15"/>
      <c r="D721" s="15"/>
      <c r="E721" s="20"/>
      <c r="F721" s="24"/>
      <c r="G721" s="22" t="str">
        <f t="shared" si="22"/>
        <v/>
      </c>
      <c r="H721" s="23" t="str">
        <f t="shared" si="23"/>
        <v/>
      </c>
    </row>
    <row r="722" spans="1:8" x14ac:dyDescent="0.3">
      <c r="A722" s="19"/>
      <c r="B722" s="15"/>
      <c r="C722" s="15"/>
      <c r="D722" s="15"/>
      <c r="E722" s="20"/>
      <c r="F722" s="24"/>
      <c r="G722" s="22" t="str">
        <f t="shared" si="22"/>
        <v/>
      </c>
      <c r="H722" s="23" t="str">
        <f t="shared" si="23"/>
        <v/>
      </c>
    </row>
    <row r="723" spans="1:8" x14ac:dyDescent="0.3">
      <c r="A723" s="19"/>
      <c r="B723" s="15"/>
      <c r="C723" s="15"/>
      <c r="D723" s="15"/>
      <c r="E723" s="20"/>
      <c r="F723" s="24"/>
      <c r="G723" s="22" t="str">
        <f t="shared" si="22"/>
        <v/>
      </c>
      <c r="H723" s="23" t="str">
        <f t="shared" si="23"/>
        <v/>
      </c>
    </row>
    <row r="724" spans="1:8" x14ac:dyDescent="0.3">
      <c r="A724" s="19"/>
      <c r="B724" s="15"/>
      <c r="C724" s="15"/>
      <c r="D724" s="15"/>
      <c r="E724" s="20"/>
      <c r="F724" s="24"/>
      <c r="G724" s="22" t="str">
        <f t="shared" si="22"/>
        <v/>
      </c>
      <c r="H724" s="23" t="str">
        <f t="shared" si="23"/>
        <v/>
      </c>
    </row>
    <row r="725" spans="1:8" x14ac:dyDescent="0.3">
      <c r="A725" s="19"/>
      <c r="B725" s="15"/>
      <c r="C725" s="15"/>
      <c r="D725" s="15"/>
      <c r="E725" s="20"/>
      <c r="F725" s="24"/>
      <c r="G725" s="22" t="str">
        <f t="shared" si="22"/>
        <v/>
      </c>
      <c r="H725" s="23" t="str">
        <f t="shared" si="23"/>
        <v/>
      </c>
    </row>
    <row r="726" spans="1:8" x14ac:dyDescent="0.3">
      <c r="A726" s="19"/>
      <c r="B726" s="15"/>
      <c r="C726" s="15"/>
      <c r="D726" s="15"/>
      <c r="E726" s="20"/>
      <c r="F726" s="24"/>
      <c r="G726" s="22" t="str">
        <f t="shared" si="22"/>
        <v/>
      </c>
      <c r="H726" s="23" t="str">
        <f t="shared" si="23"/>
        <v/>
      </c>
    </row>
    <row r="727" spans="1:8" x14ac:dyDescent="0.3">
      <c r="A727" s="19"/>
      <c r="B727" s="15"/>
      <c r="C727" s="15"/>
      <c r="D727" s="15"/>
      <c r="E727" s="20"/>
      <c r="F727" s="24"/>
      <c r="G727" s="22" t="str">
        <f t="shared" si="22"/>
        <v/>
      </c>
      <c r="H727" s="23" t="str">
        <f t="shared" si="23"/>
        <v/>
      </c>
    </row>
    <row r="728" spans="1:8" x14ac:dyDescent="0.3">
      <c r="A728" s="19"/>
      <c r="B728" s="15"/>
      <c r="C728" s="15"/>
      <c r="D728" s="15"/>
      <c r="E728" s="20"/>
      <c r="F728" s="24"/>
      <c r="G728" s="22" t="str">
        <f t="shared" si="22"/>
        <v/>
      </c>
      <c r="H728" s="23" t="str">
        <f t="shared" si="23"/>
        <v/>
      </c>
    </row>
    <row r="729" spans="1:8" x14ac:dyDescent="0.3">
      <c r="A729" s="19"/>
      <c r="B729" s="15"/>
      <c r="C729" s="15"/>
      <c r="D729" s="15"/>
      <c r="E729" s="20"/>
      <c r="F729" s="24"/>
      <c r="G729" s="22" t="str">
        <f t="shared" si="22"/>
        <v/>
      </c>
      <c r="H729" s="23" t="str">
        <f t="shared" si="23"/>
        <v/>
      </c>
    </row>
    <row r="730" spans="1:8" x14ac:dyDescent="0.3">
      <c r="A730" s="19"/>
      <c r="B730" s="15"/>
      <c r="C730" s="15"/>
      <c r="D730" s="15"/>
      <c r="E730" s="20"/>
      <c r="F730" s="24"/>
      <c r="G730" s="22" t="str">
        <f t="shared" si="22"/>
        <v/>
      </c>
      <c r="H730" s="23" t="str">
        <f t="shared" si="23"/>
        <v/>
      </c>
    </row>
    <row r="731" spans="1:8" x14ac:dyDescent="0.3">
      <c r="A731" s="19"/>
      <c r="B731" s="15"/>
      <c r="C731" s="15"/>
      <c r="D731" s="15"/>
      <c r="E731" s="20"/>
      <c r="F731" s="24"/>
      <c r="G731" s="22" t="str">
        <f t="shared" si="22"/>
        <v/>
      </c>
      <c r="H731" s="23" t="str">
        <f t="shared" si="23"/>
        <v/>
      </c>
    </row>
    <row r="732" spans="1:8" x14ac:dyDescent="0.3">
      <c r="A732" s="19"/>
      <c r="B732" s="15"/>
      <c r="C732" s="15"/>
      <c r="D732" s="15"/>
      <c r="E732" s="20"/>
      <c r="F732" s="24"/>
      <c r="G732" s="22" t="str">
        <f t="shared" si="22"/>
        <v/>
      </c>
      <c r="H732" s="23" t="str">
        <f t="shared" si="23"/>
        <v/>
      </c>
    </row>
    <row r="733" spans="1:8" x14ac:dyDescent="0.3">
      <c r="A733" s="19"/>
      <c r="B733" s="15"/>
      <c r="C733" s="15"/>
      <c r="D733" s="15"/>
      <c r="E733" s="20"/>
      <c r="F733" s="24"/>
      <c r="G733" s="22" t="str">
        <f t="shared" si="22"/>
        <v/>
      </c>
      <c r="H733" s="23" t="str">
        <f t="shared" si="23"/>
        <v/>
      </c>
    </row>
    <row r="734" spans="1:8" x14ac:dyDescent="0.3">
      <c r="A734" s="19"/>
      <c r="B734" s="15"/>
      <c r="C734" s="15"/>
      <c r="D734" s="15"/>
      <c r="E734" s="20"/>
      <c r="F734" s="24"/>
      <c r="G734" s="22" t="str">
        <f t="shared" si="22"/>
        <v/>
      </c>
      <c r="H734" s="23" t="str">
        <f t="shared" si="23"/>
        <v/>
      </c>
    </row>
    <row r="735" spans="1:8" x14ac:dyDescent="0.3">
      <c r="A735" s="19"/>
      <c r="B735" s="15"/>
      <c r="C735" s="15"/>
      <c r="D735" s="15"/>
      <c r="E735" s="20"/>
      <c r="F735" s="24"/>
      <c r="G735" s="22" t="str">
        <f t="shared" si="22"/>
        <v/>
      </c>
      <c r="H735" s="23" t="str">
        <f t="shared" si="23"/>
        <v/>
      </c>
    </row>
    <row r="736" spans="1:8" x14ac:dyDescent="0.3">
      <c r="A736" s="19"/>
      <c r="B736" s="15"/>
      <c r="C736" s="15"/>
      <c r="D736" s="15"/>
      <c r="E736" s="20"/>
      <c r="F736" s="24"/>
      <c r="G736" s="22" t="str">
        <f t="shared" si="22"/>
        <v/>
      </c>
      <c r="H736" s="23" t="str">
        <f t="shared" si="23"/>
        <v/>
      </c>
    </row>
    <row r="737" spans="1:8" x14ac:dyDescent="0.3">
      <c r="A737" s="19"/>
      <c r="B737" s="15"/>
      <c r="C737" s="15"/>
      <c r="D737" s="15"/>
      <c r="E737" s="20"/>
      <c r="F737" s="24"/>
      <c r="G737" s="22" t="str">
        <f t="shared" si="22"/>
        <v/>
      </c>
      <c r="H737" s="23" t="str">
        <f t="shared" si="23"/>
        <v/>
      </c>
    </row>
    <row r="738" spans="1:8" x14ac:dyDescent="0.3">
      <c r="A738" s="19"/>
      <c r="B738" s="15"/>
      <c r="C738" s="15"/>
      <c r="D738" s="15"/>
      <c r="E738" s="20"/>
      <c r="F738" s="24"/>
      <c r="G738" s="22" t="str">
        <f t="shared" si="22"/>
        <v/>
      </c>
      <c r="H738" s="23" t="str">
        <f t="shared" si="23"/>
        <v/>
      </c>
    </row>
    <row r="739" spans="1:8" x14ac:dyDescent="0.3">
      <c r="A739" s="19"/>
      <c r="B739" s="15"/>
      <c r="C739" s="15"/>
      <c r="D739" s="15"/>
      <c r="E739" s="20"/>
      <c r="F739" s="24"/>
      <c r="G739" s="22" t="str">
        <f t="shared" si="22"/>
        <v/>
      </c>
      <c r="H739" s="23" t="str">
        <f t="shared" si="23"/>
        <v/>
      </c>
    </row>
    <row r="740" spans="1:8" x14ac:dyDescent="0.3">
      <c r="A740" s="19"/>
      <c r="B740" s="15"/>
      <c r="C740" s="15"/>
      <c r="D740" s="15"/>
      <c r="E740" s="20"/>
      <c r="F740" s="24"/>
      <c r="G740" s="22" t="str">
        <f t="shared" si="22"/>
        <v/>
      </c>
      <c r="H740" s="23" t="str">
        <f t="shared" si="23"/>
        <v/>
      </c>
    </row>
    <row r="741" spans="1:8" x14ac:dyDescent="0.3">
      <c r="A741" s="19"/>
      <c r="B741" s="15"/>
      <c r="C741" s="15"/>
      <c r="D741" s="15"/>
      <c r="E741" s="20"/>
      <c r="F741" s="24"/>
      <c r="G741" s="22" t="str">
        <f t="shared" si="22"/>
        <v/>
      </c>
      <c r="H741" s="23" t="str">
        <f t="shared" si="23"/>
        <v/>
      </c>
    </row>
    <row r="742" spans="1:8" x14ac:dyDescent="0.3">
      <c r="A742" s="19"/>
      <c r="B742" s="15"/>
      <c r="C742" s="15"/>
      <c r="D742" s="15"/>
      <c r="E742" s="20"/>
      <c r="F742" s="24"/>
      <c r="G742" s="22" t="str">
        <f t="shared" si="22"/>
        <v/>
      </c>
      <c r="H742" s="23" t="str">
        <f t="shared" si="23"/>
        <v/>
      </c>
    </row>
    <row r="743" spans="1:8" x14ac:dyDescent="0.3">
      <c r="A743" s="19"/>
      <c r="B743" s="15"/>
      <c r="C743" s="15"/>
      <c r="D743" s="15"/>
      <c r="E743" s="20"/>
      <c r="F743" s="24"/>
      <c r="G743" s="22" t="str">
        <f t="shared" si="22"/>
        <v/>
      </c>
      <c r="H743" s="23" t="str">
        <f t="shared" si="23"/>
        <v/>
      </c>
    </row>
    <row r="744" spans="1:8" x14ac:dyDescent="0.3">
      <c r="A744" s="19"/>
      <c r="B744" s="15"/>
      <c r="C744" s="15"/>
      <c r="D744" s="15"/>
      <c r="E744" s="20"/>
      <c r="F744" s="24"/>
      <c r="G744" s="22" t="str">
        <f t="shared" si="22"/>
        <v/>
      </c>
      <c r="H744" s="23" t="str">
        <f t="shared" si="23"/>
        <v/>
      </c>
    </row>
    <row r="745" spans="1:8" x14ac:dyDescent="0.3">
      <c r="A745" s="19"/>
      <c r="B745" s="15"/>
      <c r="C745" s="15"/>
      <c r="D745" s="15"/>
      <c r="E745" s="20"/>
      <c r="F745" s="24"/>
      <c r="G745" s="22" t="str">
        <f t="shared" si="22"/>
        <v/>
      </c>
      <c r="H745" s="23" t="str">
        <f t="shared" si="23"/>
        <v/>
      </c>
    </row>
    <row r="746" spans="1:8" x14ac:dyDescent="0.3">
      <c r="A746" s="19"/>
      <c r="B746" s="15"/>
      <c r="C746" s="15"/>
      <c r="D746" s="15"/>
      <c r="E746" s="20"/>
      <c r="F746" s="24"/>
      <c r="G746" s="22" t="str">
        <f t="shared" si="22"/>
        <v/>
      </c>
      <c r="H746" s="23" t="str">
        <f t="shared" si="23"/>
        <v/>
      </c>
    </row>
    <row r="747" spans="1:8" x14ac:dyDescent="0.3">
      <c r="A747" s="19"/>
      <c r="B747" s="15"/>
      <c r="C747" s="15"/>
      <c r="D747" s="15"/>
      <c r="E747" s="20"/>
      <c r="F747" s="24"/>
      <c r="G747" s="22" t="str">
        <f t="shared" si="22"/>
        <v/>
      </c>
      <c r="H747" s="23" t="str">
        <f t="shared" si="23"/>
        <v/>
      </c>
    </row>
    <row r="748" spans="1:8" x14ac:dyDescent="0.3">
      <c r="A748" s="19"/>
      <c r="B748" s="15"/>
      <c r="C748" s="15"/>
      <c r="D748" s="15"/>
      <c r="E748" s="20"/>
      <c r="F748" s="24"/>
      <c r="G748" s="22" t="str">
        <f t="shared" si="22"/>
        <v/>
      </c>
      <c r="H748" s="23" t="str">
        <f t="shared" si="23"/>
        <v/>
      </c>
    </row>
    <row r="749" spans="1:8" x14ac:dyDescent="0.3">
      <c r="A749" s="19"/>
      <c r="B749" s="15"/>
      <c r="C749" s="15"/>
      <c r="D749" s="15"/>
      <c r="E749" s="20"/>
      <c r="F749" s="24"/>
      <c r="G749" s="22" t="str">
        <f t="shared" si="22"/>
        <v/>
      </c>
      <c r="H749" s="23" t="str">
        <f t="shared" si="23"/>
        <v/>
      </c>
    </row>
    <row r="750" spans="1:8" x14ac:dyDescent="0.3">
      <c r="A750" s="19"/>
      <c r="B750" s="15"/>
      <c r="C750" s="15"/>
      <c r="D750" s="15"/>
      <c r="E750" s="20"/>
      <c r="F750" s="24"/>
      <c r="G750" s="22" t="str">
        <f t="shared" si="22"/>
        <v/>
      </c>
      <c r="H750" s="23" t="str">
        <f t="shared" si="23"/>
        <v/>
      </c>
    </row>
    <row r="751" spans="1:8" x14ac:dyDescent="0.3">
      <c r="A751" s="19"/>
      <c r="B751" s="15"/>
      <c r="C751" s="15"/>
      <c r="D751" s="15"/>
      <c r="E751" s="20"/>
      <c r="F751" s="24"/>
      <c r="G751" s="22" t="str">
        <f t="shared" si="22"/>
        <v/>
      </c>
      <c r="H751" s="23" t="str">
        <f t="shared" si="23"/>
        <v/>
      </c>
    </row>
    <row r="752" spans="1:8" x14ac:dyDescent="0.3">
      <c r="A752" s="19"/>
      <c r="B752" s="15"/>
      <c r="C752" s="15"/>
      <c r="D752" s="15"/>
      <c r="E752" s="20"/>
      <c r="F752" s="24"/>
      <c r="G752" s="22" t="str">
        <f t="shared" si="22"/>
        <v/>
      </c>
      <c r="H752" s="23" t="str">
        <f t="shared" si="23"/>
        <v/>
      </c>
    </row>
    <row r="753" spans="1:8" x14ac:dyDescent="0.3">
      <c r="A753" s="19"/>
      <c r="B753" s="15"/>
      <c r="C753" s="15"/>
      <c r="D753" s="15"/>
      <c r="E753" s="20"/>
      <c r="F753" s="24"/>
      <c r="G753" s="22" t="str">
        <f t="shared" si="22"/>
        <v/>
      </c>
      <c r="H753" s="23" t="str">
        <f t="shared" si="23"/>
        <v/>
      </c>
    </row>
    <row r="754" spans="1:8" x14ac:dyDescent="0.3">
      <c r="A754" s="19"/>
      <c r="B754" s="15"/>
      <c r="C754" s="15"/>
      <c r="D754" s="15"/>
      <c r="E754" s="20"/>
      <c r="F754" s="24"/>
      <c r="G754" s="22" t="str">
        <f t="shared" si="22"/>
        <v/>
      </c>
      <c r="H754" s="23" t="str">
        <f t="shared" si="23"/>
        <v/>
      </c>
    </row>
    <row r="755" spans="1:8" x14ac:dyDescent="0.3">
      <c r="A755" s="19"/>
      <c r="B755" s="15"/>
      <c r="C755" s="15"/>
      <c r="D755" s="15"/>
      <c r="E755" s="20"/>
      <c r="F755" s="24"/>
      <c r="G755" s="22" t="str">
        <f t="shared" si="22"/>
        <v/>
      </c>
      <c r="H755" s="23" t="str">
        <f t="shared" si="23"/>
        <v/>
      </c>
    </row>
    <row r="756" spans="1:8" x14ac:dyDescent="0.3">
      <c r="A756" s="19"/>
      <c r="B756" s="15"/>
      <c r="C756" s="15"/>
      <c r="D756" s="15"/>
      <c r="E756" s="20"/>
      <c r="F756" s="24"/>
      <c r="G756" s="22" t="str">
        <f t="shared" si="22"/>
        <v/>
      </c>
      <c r="H756" s="23" t="str">
        <f t="shared" si="23"/>
        <v/>
      </c>
    </row>
    <row r="757" spans="1:8" x14ac:dyDescent="0.3">
      <c r="A757" s="19"/>
      <c r="B757" s="15"/>
      <c r="C757" s="15"/>
      <c r="D757" s="15"/>
      <c r="E757" s="20"/>
      <c r="F757" s="24"/>
      <c r="G757" s="22" t="str">
        <f t="shared" si="22"/>
        <v/>
      </c>
      <c r="H757" s="23" t="str">
        <f t="shared" si="23"/>
        <v/>
      </c>
    </row>
    <row r="758" spans="1:8" x14ac:dyDescent="0.3">
      <c r="A758" s="19"/>
      <c r="B758" s="15"/>
      <c r="C758" s="15"/>
      <c r="D758" s="15"/>
      <c r="E758" s="20"/>
      <c r="F758" s="24"/>
      <c r="G758" s="22" t="str">
        <f t="shared" si="22"/>
        <v/>
      </c>
      <c r="H758" s="23" t="str">
        <f t="shared" si="23"/>
        <v/>
      </c>
    </row>
    <row r="759" spans="1:8" x14ac:dyDescent="0.3">
      <c r="A759" s="19"/>
      <c r="B759" s="15"/>
      <c r="C759" s="15"/>
      <c r="D759" s="15"/>
      <c r="E759" s="20"/>
      <c r="F759" s="24"/>
      <c r="G759" s="22" t="str">
        <f t="shared" si="22"/>
        <v/>
      </c>
      <c r="H759" s="23" t="str">
        <f t="shared" si="23"/>
        <v/>
      </c>
    </row>
    <row r="760" spans="1:8" x14ac:dyDescent="0.3">
      <c r="A760" s="19"/>
      <c r="B760" s="15"/>
      <c r="C760" s="15"/>
      <c r="D760" s="15"/>
      <c r="E760" s="20"/>
      <c r="F760" s="24"/>
      <c r="G760" s="22" t="str">
        <f t="shared" si="22"/>
        <v/>
      </c>
      <c r="H760" s="23" t="str">
        <f t="shared" si="23"/>
        <v/>
      </c>
    </row>
    <row r="761" spans="1:8" x14ac:dyDescent="0.3">
      <c r="A761" s="19"/>
      <c r="B761" s="15"/>
      <c r="C761" s="15"/>
      <c r="D761" s="15"/>
      <c r="E761" s="20"/>
      <c r="F761" s="24"/>
      <c r="G761" s="22" t="str">
        <f t="shared" si="22"/>
        <v/>
      </c>
      <c r="H761" s="23" t="str">
        <f t="shared" si="23"/>
        <v/>
      </c>
    </row>
    <row r="762" spans="1:8" x14ac:dyDescent="0.3">
      <c r="A762" s="19"/>
      <c r="B762" s="15"/>
      <c r="C762" s="15"/>
      <c r="D762" s="15"/>
      <c r="E762" s="20"/>
      <c r="F762" s="24"/>
      <c r="G762" s="22" t="str">
        <f t="shared" si="22"/>
        <v/>
      </c>
      <c r="H762" s="23" t="str">
        <f t="shared" si="23"/>
        <v/>
      </c>
    </row>
    <row r="763" spans="1:8" x14ac:dyDescent="0.3">
      <c r="A763" s="19"/>
      <c r="B763" s="15"/>
      <c r="C763" s="15"/>
      <c r="D763" s="15"/>
      <c r="E763" s="20"/>
      <c r="F763" s="24"/>
      <c r="G763" s="22" t="str">
        <f t="shared" si="22"/>
        <v/>
      </c>
      <c r="H763" s="23" t="str">
        <f t="shared" si="23"/>
        <v/>
      </c>
    </row>
    <row r="764" spans="1:8" x14ac:dyDescent="0.3">
      <c r="A764" s="19"/>
      <c r="B764" s="15"/>
      <c r="C764" s="15"/>
      <c r="D764" s="15"/>
      <c r="E764" s="20"/>
      <c r="F764" s="24"/>
      <c r="G764" s="22" t="str">
        <f t="shared" si="22"/>
        <v/>
      </c>
      <c r="H764" s="23" t="str">
        <f t="shared" si="23"/>
        <v/>
      </c>
    </row>
    <row r="765" spans="1:8" x14ac:dyDescent="0.3">
      <c r="A765" s="19"/>
      <c r="B765" s="15"/>
      <c r="C765" s="15"/>
      <c r="D765" s="15"/>
      <c r="E765" s="20"/>
      <c r="F765" s="24"/>
      <c r="G765" s="22" t="str">
        <f t="shared" si="22"/>
        <v/>
      </c>
      <c r="H765" s="23" t="str">
        <f t="shared" si="23"/>
        <v/>
      </c>
    </row>
    <row r="766" spans="1:8" x14ac:dyDescent="0.3">
      <c r="A766" s="19"/>
      <c r="B766" s="15"/>
      <c r="C766" s="15"/>
      <c r="D766" s="15"/>
      <c r="E766" s="20"/>
      <c r="F766" s="24"/>
      <c r="G766" s="22" t="str">
        <f t="shared" si="22"/>
        <v/>
      </c>
      <c r="H766" s="23" t="str">
        <f t="shared" si="23"/>
        <v/>
      </c>
    </row>
    <row r="767" spans="1:8" x14ac:dyDescent="0.3">
      <c r="A767" s="19"/>
      <c r="B767" s="15"/>
      <c r="C767" s="15"/>
      <c r="D767" s="15"/>
      <c r="E767" s="20"/>
      <c r="F767" s="24"/>
      <c r="G767" s="22" t="str">
        <f t="shared" si="22"/>
        <v/>
      </c>
      <c r="H767" s="23" t="str">
        <f t="shared" si="23"/>
        <v/>
      </c>
    </row>
    <row r="768" spans="1:8" x14ac:dyDescent="0.3">
      <c r="A768" s="19"/>
      <c r="B768" s="15"/>
      <c r="C768" s="15"/>
      <c r="D768" s="15"/>
      <c r="E768" s="20"/>
      <c r="F768" s="24"/>
      <c r="G768" s="22" t="str">
        <f t="shared" si="22"/>
        <v/>
      </c>
      <c r="H768" s="23" t="str">
        <f t="shared" si="23"/>
        <v/>
      </c>
    </row>
    <row r="769" spans="1:8" x14ac:dyDescent="0.3">
      <c r="A769" s="19"/>
      <c r="B769" s="15"/>
      <c r="C769" s="15"/>
      <c r="D769" s="15"/>
      <c r="E769" s="20"/>
      <c r="F769" s="24"/>
      <c r="G769" s="22" t="str">
        <f t="shared" si="22"/>
        <v/>
      </c>
      <c r="H769" s="23" t="str">
        <f t="shared" si="23"/>
        <v/>
      </c>
    </row>
    <row r="770" spans="1:8" x14ac:dyDescent="0.3">
      <c r="A770" s="19"/>
      <c r="B770" s="15"/>
      <c r="C770" s="15"/>
      <c r="D770" s="15"/>
      <c r="E770" s="20"/>
      <c r="F770" s="24"/>
      <c r="G770" s="22" t="str">
        <f t="shared" si="22"/>
        <v/>
      </c>
      <c r="H770" s="23" t="str">
        <f t="shared" si="23"/>
        <v/>
      </c>
    </row>
    <row r="771" spans="1:8" x14ac:dyDescent="0.3">
      <c r="A771" s="19"/>
      <c r="B771" s="15"/>
      <c r="C771" s="15"/>
      <c r="D771" s="15"/>
      <c r="E771" s="20"/>
      <c r="F771" s="24"/>
      <c r="G771" s="22" t="str">
        <f t="shared" si="22"/>
        <v/>
      </c>
      <c r="H771" s="23" t="str">
        <f t="shared" si="23"/>
        <v/>
      </c>
    </row>
    <row r="772" spans="1:8" x14ac:dyDescent="0.3">
      <c r="A772" s="19"/>
      <c r="B772" s="15"/>
      <c r="C772" s="15"/>
      <c r="D772" s="15"/>
      <c r="E772" s="20"/>
      <c r="F772" s="24"/>
      <c r="G772" s="22" t="str">
        <f t="shared" ref="G772:G835" si="24">IF($E772="","",ROUND($E772*IF($F772="",1,N($F772)),2))</f>
        <v/>
      </c>
      <c r="H772" s="23" t="str">
        <f t="shared" ref="H772:H835" si="25">IF(ISNUMBER($A772),DATE(YEAR($A772),MONTH($A772),1),"")</f>
        <v/>
      </c>
    </row>
    <row r="773" spans="1:8" x14ac:dyDescent="0.3">
      <c r="A773" s="19"/>
      <c r="B773" s="15"/>
      <c r="C773" s="15"/>
      <c r="D773" s="15"/>
      <c r="E773" s="20"/>
      <c r="F773" s="24"/>
      <c r="G773" s="22" t="str">
        <f t="shared" si="24"/>
        <v/>
      </c>
      <c r="H773" s="23" t="str">
        <f t="shared" si="25"/>
        <v/>
      </c>
    </row>
    <row r="774" spans="1:8" x14ac:dyDescent="0.3">
      <c r="A774" s="19"/>
      <c r="B774" s="15"/>
      <c r="C774" s="15"/>
      <c r="D774" s="15"/>
      <c r="E774" s="20"/>
      <c r="F774" s="24"/>
      <c r="G774" s="22" t="str">
        <f t="shared" si="24"/>
        <v/>
      </c>
      <c r="H774" s="23" t="str">
        <f t="shared" si="25"/>
        <v/>
      </c>
    </row>
    <row r="775" spans="1:8" x14ac:dyDescent="0.3">
      <c r="A775" s="19"/>
      <c r="B775" s="15"/>
      <c r="C775" s="15"/>
      <c r="D775" s="15"/>
      <c r="E775" s="20"/>
      <c r="F775" s="24"/>
      <c r="G775" s="22" t="str">
        <f t="shared" si="24"/>
        <v/>
      </c>
      <c r="H775" s="23" t="str">
        <f t="shared" si="25"/>
        <v/>
      </c>
    </row>
    <row r="776" spans="1:8" x14ac:dyDescent="0.3">
      <c r="A776" s="19"/>
      <c r="B776" s="15"/>
      <c r="C776" s="15"/>
      <c r="D776" s="15"/>
      <c r="E776" s="20"/>
      <c r="F776" s="24"/>
      <c r="G776" s="22" t="str">
        <f t="shared" si="24"/>
        <v/>
      </c>
      <c r="H776" s="23" t="str">
        <f t="shared" si="25"/>
        <v/>
      </c>
    </row>
    <row r="777" spans="1:8" x14ac:dyDescent="0.3">
      <c r="A777" s="19"/>
      <c r="B777" s="15"/>
      <c r="C777" s="15"/>
      <c r="D777" s="15"/>
      <c r="E777" s="20"/>
      <c r="F777" s="24"/>
      <c r="G777" s="22" t="str">
        <f t="shared" si="24"/>
        <v/>
      </c>
      <c r="H777" s="23" t="str">
        <f t="shared" si="25"/>
        <v/>
      </c>
    </row>
    <row r="778" spans="1:8" x14ac:dyDescent="0.3">
      <c r="A778" s="19"/>
      <c r="B778" s="15"/>
      <c r="C778" s="15"/>
      <c r="D778" s="15"/>
      <c r="E778" s="20"/>
      <c r="F778" s="24"/>
      <c r="G778" s="22" t="str">
        <f t="shared" si="24"/>
        <v/>
      </c>
      <c r="H778" s="23" t="str">
        <f t="shared" si="25"/>
        <v/>
      </c>
    </row>
    <row r="779" spans="1:8" x14ac:dyDescent="0.3">
      <c r="A779" s="19"/>
      <c r="B779" s="15"/>
      <c r="C779" s="15"/>
      <c r="D779" s="15"/>
      <c r="E779" s="20"/>
      <c r="F779" s="24"/>
      <c r="G779" s="22" t="str">
        <f t="shared" si="24"/>
        <v/>
      </c>
      <c r="H779" s="23" t="str">
        <f t="shared" si="25"/>
        <v/>
      </c>
    </row>
    <row r="780" spans="1:8" x14ac:dyDescent="0.3">
      <c r="A780" s="19"/>
      <c r="B780" s="15"/>
      <c r="C780" s="15"/>
      <c r="D780" s="15"/>
      <c r="E780" s="20"/>
      <c r="F780" s="24"/>
      <c r="G780" s="22" t="str">
        <f t="shared" si="24"/>
        <v/>
      </c>
      <c r="H780" s="23" t="str">
        <f t="shared" si="25"/>
        <v/>
      </c>
    </row>
    <row r="781" spans="1:8" x14ac:dyDescent="0.3">
      <c r="A781" s="19"/>
      <c r="B781" s="15"/>
      <c r="C781" s="15"/>
      <c r="D781" s="15"/>
      <c r="E781" s="20"/>
      <c r="F781" s="24"/>
      <c r="G781" s="22" t="str">
        <f t="shared" si="24"/>
        <v/>
      </c>
      <c r="H781" s="23" t="str">
        <f t="shared" si="25"/>
        <v/>
      </c>
    </row>
    <row r="782" spans="1:8" x14ac:dyDescent="0.3">
      <c r="A782" s="19"/>
      <c r="B782" s="15"/>
      <c r="C782" s="15"/>
      <c r="D782" s="15"/>
      <c r="E782" s="20"/>
      <c r="F782" s="24"/>
      <c r="G782" s="22" t="str">
        <f t="shared" si="24"/>
        <v/>
      </c>
      <c r="H782" s="23" t="str">
        <f t="shared" si="25"/>
        <v/>
      </c>
    </row>
    <row r="783" spans="1:8" x14ac:dyDescent="0.3">
      <c r="A783" s="19"/>
      <c r="B783" s="15"/>
      <c r="C783" s="15"/>
      <c r="D783" s="15"/>
      <c r="E783" s="20"/>
      <c r="F783" s="24"/>
      <c r="G783" s="22" t="str">
        <f t="shared" si="24"/>
        <v/>
      </c>
      <c r="H783" s="23" t="str">
        <f t="shared" si="25"/>
        <v/>
      </c>
    </row>
    <row r="784" spans="1:8" x14ac:dyDescent="0.3">
      <c r="A784" s="19"/>
      <c r="B784" s="15"/>
      <c r="C784" s="15"/>
      <c r="D784" s="15"/>
      <c r="E784" s="20"/>
      <c r="F784" s="24"/>
      <c r="G784" s="22" t="str">
        <f t="shared" si="24"/>
        <v/>
      </c>
      <c r="H784" s="23" t="str">
        <f t="shared" si="25"/>
        <v/>
      </c>
    </row>
    <row r="785" spans="1:8" x14ac:dyDescent="0.3">
      <c r="A785" s="19"/>
      <c r="B785" s="15"/>
      <c r="C785" s="15"/>
      <c r="D785" s="15"/>
      <c r="E785" s="20"/>
      <c r="F785" s="24"/>
      <c r="G785" s="22" t="str">
        <f t="shared" si="24"/>
        <v/>
      </c>
      <c r="H785" s="23" t="str">
        <f t="shared" si="25"/>
        <v/>
      </c>
    </row>
    <row r="786" spans="1:8" x14ac:dyDescent="0.3">
      <c r="A786" s="19"/>
      <c r="B786" s="15"/>
      <c r="C786" s="15"/>
      <c r="D786" s="15"/>
      <c r="E786" s="20"/>
      <c r="F786" s="24"/>
      <c r="G786" s="22" t="str">
        <f t="shared" si="24"/>
        <v/>
      </c>
      <c r="H786" s="23" t="str">
        <f t="shared" si="25"/>
        <v/>
      </c>
    </row>
    <row r="787" spans="1:8" x14ac:dyDescent="0.3">
      <c r="A787" s="19"/>
      <c r="B787" s="15"/>
      <c r="C787" s="15"/>
      <c r="D787" s="15"/>
      <c r="E787" s="20"/>
      <c r="F787" s="24"/>
      <c r="G787" s="22" t="str">
        <f t="shared" si="24"/>
        <v/>
      </c>
      <c r="H787" s="23" t="str">
        <f t="shared" si="25"/>
        <v/>
      </c>
    </row>
    <row r="788" spans="1:8" x14ac:dyDescent="0.3">
      <c r="A788" s="19"/>
      <c r="B788" s="15"/>
      <c r="C788" s="15"/>
      <c r="D788" s="15"/>
      <c r="E788" s="20"/>
      <c r="F788" s="24"/>
      <c r="G788" s="22" t="str">
        <f t="shared" si="24"/>
        <v/>
      </c>
      <c r="H788" s="23" t="str">
        <f t="shared" si="25"/>
        <v/>
      </c>
    </row>
    <row r="789" spans="1:8" x14ac:dyDescent="0.3">
      <c r="A789" s="19"/>
      <c r="B789" s="15"/>
      <c r="C789" s="15"/>
      <c r="D789" s="15"/>
      <c r="E789" s="20"/>
      <c r="F789" s="24"/>
      <c r="G789" s="22" t="str">
        <f t="shared" si="24"/>
        <v/>
      </c>
      <c r="H789" s="23" t="str">
        <f t="shared" si="25"/>
        <v/>
      </c>
    </row>
    <row r="790" spans="1:8" x14ac:dyDescent="0.3">
      <c r="A790" s="19"/>
      <c r="B790" s="15"/>
      <c r="C790" s="15"/>
      <c r="D790" s="15"/>
      <c r="E790" s="20"/>
      <c r="F790" s="24"/>
      <c r="G790" s="22" t="str">
        <f t="shared" si="24"/>
        <v/>
      </c>
      <c r="H790" s="23" t="str">
        <f t="shared" si="25"/>
        <v/>
      </c>
    </row>
    <row r="791" spans="1:8" x14ac:dyDescent="0.3">
      <c r="A791" s="19"/>
      <c r="B791" s="15"/>
      <c r="C791" s="15"/>
      <c r="D791" s="15"/>
      <c r="E791" s="20"/>
      <c r="F791" s="24"/>
      <c r="G791" s="22" t="str">
        <f t="shared" si="24"/>
        <v/>
      </c>
      <c r="H791" s="23" t="str">
        <f t="shared" si="25"/>
        <v/>
      </c>
    </row>
    <row r="792" spans="1:8" x14ac:dyDescent="0.3">
      <c r="A792" s="19"/>
      <c r="B792" s="15"/>
      <c r="C792" s="15"/>
      <c r="D792" s="15"/>
      <c r="E792" s="20"/>
      <c r="F792" s="24"/>
      <c r="G792" s="22" t="str">
        <f t="shared" si="24"/>
        <v/>
      </c>
      <c r="H792" s="23" t="str">
        <f t="shared" si="25"/>
        <v/>
      </c>
    </row>
    <row r="793" spans="1:8" x14ac:dyDescent="0.3">
      <c r="A793" s="19"/>
      <c r="B793" s="15"/>
      <c r="C793" s="15"/>
      <c r="D793" s="15"/>
      <c r="E793" s="20"/>
      <c r="F793" s="24"/>
      <c r="G793" s="22" t="str">
        <f t="shared" si="24"/>
        <v/>
      </c>
      <c r="H793" s="23" t="str">
        <f t="shared" si="25"/>
        <v/>
      </c>
    </row>
    <row r="794" spans="1:8" x14ac:dyDescent="0.3">
      <c r="A794" s="19"/>
      <c r="B794" s="15"/>
      <c r="C794" s="15"/>
      <c r="D794" s="15"/>
      <c r="E794" s="20"/>
      <c r="F794" s="24"/>
      <c r="G794" s="22" t="str">
        <f t="shared" si="24"/>
        <v/>
      </c>
      <c r="H794" s="23" t="str">
        <f t="shared" si="25"/>
        <v/>
      </c>
    </row>
    <row r="795" spans="1:8" x14ac:dyDescent="0.3">
      <c r="A795" s="19"/>
      <c r="B795" s="15"/>
      <c r="C795" s="15"/>
      <c r="D795" s="15"/>
      <c r="E795" s="20"/>
      <c r="F795" s="24"/>
      <c r="G795" s="22" t="str">
        <f t="shared" si="24"/>
        <v/>
      </c>
      <c r="H795" s="23" t="str">
        <f t="shared" si="25"/>
        <v/>
      </c>
    </row>
    <row r="796" spans="1:8" x14ac:dyDescent="0.3">
      <c r="A796" s="19"/>
      <c r="B796" s="15"/>
      <c r="C796" s="15"/>
      <c r="D796" s="15"/>
      <c r="E796" s="20"/>
      <c r="F796" s="24"/>
      <c r="G796" s="22" t="str">
        <f t="shared" si="24"/>
        <v/>
      </c>
      <c r="H796" s="23" t="str">
        <f t="shared" si="25"/>
        <v/>
      </c>
    </row>
    <row r="797" spans="1:8" x14ac:dyDescent="0.3">
      <c r="A797" s="19"/>
      <c r="B797" s="15"/>
      <c r="C797" s="15"/>
      <c r="D797" s="15"/>
      <c r="E797" s="20"/>
      <c r="F797" s="24"/>
      <c r="G797" s="22" t="str">
        <f t="shared" si="24"/>
        <v/>
      </c>
      <c r="H797" s="23" t="str">
        <f t="shared" si="25"/>
        <v/>
      </c>
    </row>
    <row r="798" spans="1:8" x14ac:dyDescent="0.3">
      <c r="A798" s="19"/>
      <c r="B798" s="15"/>
      <c r="C798" s="15"/>
      <c r="D798" s="15"/>
      <c r="E798" s="20"/>
      <c r="F798" s="24"/>
      <c r="G798" s="22" t="str">
        <f t="shared" si="24"/>
        <v/>
      </c>
      <c r="H798" s="23" t="str">
        <f t="shared" si="25"/>
        <v/>
      </c>
    </row>
    <row r="799" spans="1:8" x14ac:dyDescent="0.3">
      <c r="A799" s="19"/>
      <c r="B799" s="15"/>
      <c r="C799" s="15"/>
      <c r="D799" s="15"/>
      <c r="E799" s="20"/>
      <c r="F799" s="24"/>
      <c r="G799" s="22" t="str">
        <f t="shared" si="24"/>
        <v/>
      </c>
      <c r="H799" s="23" t="str">
        <f t="shared" si="25"/>
        <v/>
      </c>
    </row>
    <row r="800" spans="1:8" x14ac:dyDescent="0.3">
      <c r="A800" s="19"/>
      <c r="B800" s="15"/>
      <c r="C800" s="15"/>
      <c r="D800" s="15"/>
      <c r="E800" s="20"/>
      <c r="F800" s="24"/>
      <c r="G800" s="22" t="str">
        <f t="shared" si="24"/>
        <v/>
      </c>
      <c r="H800" s="23" t="str">
        <f t="shared" si="25"/>
        <v/>
      </c>
    </row>
    <row r="801" spans="1:8" x14ac:dyDescent="0.3">
      <c r="A801" s="19"/>
      <c r="B801" s="15"/>
      <c r="C801" s="15"/>
      <c r="D801" s="15"/>
      <c r="E801" s="20"/>
      <c r="F801" s="24"/>
      <c r="G801" s="22" t="str">
        <f t="shared" si="24"/>
        <v/>
      </c>
      <c r="H801" s="23" t="str">
        <f t="shared" si="25"/>
        <v/>
      </c>
    </row>
    <row r="802" spans="1:8" x14ac:dyDescent="0.3">
      <c r="A802" s="19"/>
      <c r="B802" s="15"/>
      <c r="C802" s="15"/>
      <c r="D802" s="15"/>
      <c r="E802" s="20"/>
      <c r="F802" s="24"/>
      <c r="G802" s="22" t="str">
        <f t="shared" si="24"/>
        <v/>
      </c>
      <c r="H802" s="23" t="str">
        <f t="shared" si="25"/>
        <v/>
      </c>
    </row>
    <row r="803" spans="1:8" x14ac:dyDescent="0.3">
      <c r="A803" s="19"/>
      <c r="B803" s="15"/>
      <c r="C803" s="15"/>
      <c r="D803" s="15"/>
      <c r="E803" s="20"/>
      <c r="F803" s="24"/>
      <c r="G803" s="22" t="str">
        <f t="shared" si="24"/>
        <v/>
      </c>
      <c r="H803" s="23" t="str">
        <f t="shared" si="25"/>
        <v/>
      </c>
    </row>
    <row r="804" spans="1:8" x14ac:dyDescent="0.3">
      <c r="A804" s="19"/>
      <c r="B804" s="15"/>
      <c r="C804" s="15"/>
      <c r="D804" s="15"/>
      <c r="E804" s="20"/>
      <c r="F804" s="24"/>
      <c r="G804" s="22" t="str">
        <f t="shared" si="24"/>
        <v/>
      </c>
      <c r="H804" s="23" t="str">
        <f t="shared" si="25"/>
        <v/>
      </c>
    </row>
    <row r="805" spans="1:8" x14ac:dyDescent="0.3">
      <c r="A805" s="19"/>
      <c r="B805" s="15"/>
      <c r="C805" s="15"/>
      <c r="D805" s="15"/>
      <c r="E805" s="20"/>
      <c r="F805" s="24"/>
      <c r="G805" s="22" t="str">
        <f t="shared" si="24"/>
        <v/>
      </c>
      <c r="H805" s="23" t="str">
        <f t="shared" si="25"/>
        <v/>
      </c>
    </row>
    <row r="806" spans="1:8" x14ac:dyDescent="0.3">
      <c r="A806" s="19"/>
      <c r="B806" s="15"/>
      <c r="C806" s="15"/>
      <c r="D806" s="15"/>
      <c r="E806" s="20"/>
      <c r="F806" s="24"/>
      <c r="G806" s="22" t="str">
        <f t="shared" si="24"/>
        <v/>
      </c>
      <c r="H806" s="23" t="str">
        <f t="shared" si="25"/>
        <v/>
      </c>
    </row>
    <row r="807" spans="1:8" x14ac:dyDescent="0.3">
      <c r="A807" s="19"/>
      <c r="B807" s="15"/>
      <c r="C807" s="15"/>
      <c r="D807" s="15"/>
      <c r="E807" s="20"/>
      <c r="F807" s="24"/>
      <c r="G807" s="22" t="str">
        <f t="shared" si="24"/>
        <v/>
      </c>
      <c r="H807" s="23" t="str">
        <f t="shared" si="25"/>
        <v/>
      </c>
    </row>
    <row r="808" spans="1:8" x14ac:dyDescent="0.3">
      <c r="A808" s="19"/>
      <c r="B808" s="15"/>
      <c r="C808" s="15"/>
      <c r="D808" s="15"/>
      <c r="E808" s="20"/>
      <c r="F808" s="24"/>
      <c r="G808" s="22" t="str">
        <f t="shared" si="24"/>
        <v/>
      </c>
      <c r="H808" s="23" t="str">
        <f t="shared" si="25"/>
        <v/>
      </c>
    </row>
    <row r="809" spans="1:8" x14ac:dyDescent="0.3">
      <c r="A809" s="19"/>
      <c r="B809" s="15"/>
      <c r="C809" s="15"/>
      <c r="D809" s="15"/>
      <c r="E809" s="20"/>
      <c r="F809" s="24"/>
      <c r="G809" s="22" t="str">
        <f t="shared" si="24"/>
        <v/>
      </c>
      <c r="H809" s="23" t="str">
        <f t="shared" si="25"/>
        <v/>
      </c>
    </row>
    <row r="810" spans="1:8" x14ac:dyDescent="0.3">
      <c r="A810" s="19"/>
      <c r="B810" s="15"/>
      <c r="C810" s="15"/>
      <c r="D810" s="15"/>
      <c r="E810" s="20"/>
      <c r="F810" s="24"/>
      <c r="G810" s="22" t="str">
        <f t="shared" si="24"/>
        <v/>
      </c>
      <c r="H810" s="23" t="str">
        <f t="shared" si="25"/>
        <v/>
      </c>
    </row>
    <row r="811" spans="1:8" x14ac:dyDescent="0.3">
      <c r="A811" s="19"/>
      <c r="B811" s="15"/>
      <c r="C811" s="15"/>
      <c r="D811" s="15"/>
      <c r="E811" s="20"/>
      <c r="F811" s="24"/>
      <c r="G811" s="22" t="str">
        <f t="shared" si="24"/>
        <v/>
      </c>
      <c r="H811" s="23" t="str">
        <f t="shared" si="25"/>
        <v/>
      </c>
    </row>
    <row r="812" spans="1:8" x14ac:dyDescent="0.3">
      <c r="A812" s="19"/>
      <c r="B812" s="15"/>
      <c r="C812" s="15"/>
      <c r="D812" s="15"/>
      <c r="E812" s="20"/>
      <c r="F812" s="24"/>
      <c r="G812" s="22" t="str">
        <f t="shared" si="24"/>
        <v/>
      </c>
      <c r="H812" s="23" t="str">
        <f t="shared" si="25"/>
        <v/>
      </c>
    </row>
    <row r="813" spans="1:8" x14ac:dyDescent="0.3">
      <c r="A813" s="19"/>
      <c r="B813" s="15"/>
      <c r="C813" s="15"/>
      <c r="D813" s="15"/>
      <c r="E813" s="20"/>
      <c r="F813" s="24"/>
      <c r="G813" s="22" t="str">
        <f t="shared" si="24"/>
        <v/>
      </c>
      <c r="H813" s="23" t="str">
        <f t="shared" si="25"/>
        <v/>
      </c>
    </row>
    <row r="814" spans="1:8" x14ac:dyDescent="0.3">
      <c r="A814" s="19"/>
      <c r="B814" s="15"/>
      <c r="C814" s="15"/>
      <c r="D814" s="15"/>
      <c r="E814" s="20"/>
      <c r="F814" s="24"/>
      <c r="G814" s="22" t="str">
        <f t="shared" si="24"/>
        <v/>
      </c>
      <c r="H814" s="23" t="str">
        <f t="shared" si="25"/>
        <v/>
      </c>
    </row>
    <row r="815" spans="1:8" x14ac:dyDescent="0.3">
      <c r="A815" s="19"/>
      <c r="B815" s="15"/>
      <c r="C815" s="15"/>
      <c r="D815" s="15"/>
      <c r="E815" s="20"/>
      <c r="F815" s="24"/>
      <c r="G815" s="22" t="str">
        <f t="shared" si="24"/>
        <v/>
      </c>
      <c r="H815" s="23" t="str">
        <f t="shared" si="25"/>
        <v/>
      </c>
    </row>
    <row r="816" spans="1:8" x14ac:dyDescent="0.3">
      <c r="A816" s="19"/>
      <c r="B816" s="15"/>
      <c r="C816" s="15"/>
      <c r="D816" s="15"/>
      <c r="E816" s="20"/>
      <c r="F816" s="24"/>
      <c r="G816" s="22" t="str">
        <f t="shared" si="24"/>
        <v/>
      </c>
      <c r="H816" s="23" t="str">
        <f t="shared" si="25"/>
        <v/>
      </c>
    </row>
    <row r="817" spans="1:8" x14ac:dyDescent="0.3">
      <c r="A817" s="19"/>
      <c r="B817" s="15"/>
      <c r="C817" s="15"/>
      <c r="D817" s="15"/>
      <c r="E817" s="20"/>
      <c r="F817" s="24"/>
      <c r="G817" s="22" t="str">
        <f t="shared" si="24"/>
        <v/>
      </c>
      <c r="H817" s="23" t="str">
        <f t="shared" si="25"/>
        <v/>
      </c>
    </row>
    <row r="818" spans="1:8" x14ac:dyDescent="0.3">
      <c r="A818" s="19"/>
      <c r="B818" s="15"/>
      <c r="C818" s="15"/>
      <c r="D818" s="15"/>
      <c r="E818" s="20"/>
      <c r="F818" s="24"/>
      <c r="G818" s="22" t="str">
        <f t="shared" si="24"/>
        <v/>
      </c>
      <c r="H818" s="23" t="str">
        <f t="shared" si="25"/>
        <v/>
      </c>
    </row>
    <row r="819" spans="1:8" x14ac:dyDescent="0.3">
      <c r="A819" s="19"/>
      <c r="B819" s="15"/>
      <c r="C819" s="15"/>
      <c r="D819" s="15"/>
      <c r="E819" s="20"/>
      <c r="F819" s="24"/>
      <c r="G819" s="22" t="str">
        <f t="shared" si="24"/>
        <v/>
      </c>
      <c r="H819" s="23" t="str">
        <f t="shared" si="25"/>
        <v/>
      </c>
    </row>
    <row r="820" spans="1:8" x14ac:dyDescent="0.3">
      <c r="A820" s="19"/>
      <c r="B820" s="15"/>
      <c r="C820" s="15"/>
      <c r="D820" s="15"/>
      <c r="E820" s="20"/>
      <c r="F820" s="24"/>
      <c r="G820" s="22" t="str">
        <f t="shared" si="24"/>
        <v/>
      </c>
      <c r="H820" s="23" t="str">
        <f t="shared" si="25"/>
        <v/>
      </c>
    </row>
    <row r="821" spans="1:8" x14ac:dyDescent="0.3">
      <c r="A821" s="19"/>
      <c r="B821" s="15"/>
      <c r="C821" s="15"/>
      <c r="D821" s="15"/>
      <c r="E821" s="20"/>
      <c r="F821" s="24"/>
      <c r="G821" s="22" t="str">
        <f t="shared" si="24"/>
        <v/>
      </c>
      <c r="H821" s="23" t="str">
        <f t="shared" si="25"/>
        <v/>
      </c>
    </row>
    <row r="822" spans="1:8" x14ac:dyDescent="0.3">
      <c r="A822" s="19"/>
      <c r="B822" s="15"/>
      <c r="C822" s="15"/>
      <c r="D822" s="15"/>
      <c r="E822" s="20"/>
      <c r="F822" s="24"/>
      <c r="G822" s="22" t="str">
        <f t="shared" si="24"/>
        <v/>
      </c>
      <c r="H822" s="23" t="str">
        <f t="shared" si="25"/>
        <v/>
      </c>
    </row>
    <row r="823" spans="1:8" x14ac:dyDescent="0.3">
      <c r="A823" s="19"/>
      <c r="B823" s="15"/>
      <c r="C823" s="15"/>
      <c r="D823" s="15"/>
      <c r="E823" s="20"/>
      <c r="F823" s="24"/>
      <c r="G823" s="22" t="str">
        <f t="shared" si="24"/>
        <v/>
      </c>
      <c r="H823" s="23" t="str">
        <f t="shared" si="25"/>
        <v/>
      </c>
    </row>
    <row r="824" spans="1:8" x14ac:dyDescent="0.3">
      <c r="A824" s="19"/>
      <c r="B824" s="15"/>
      <c r="C824" s="15"/>
      <c r="D824" s="15"/>
      <c r="E824" s="20"/>
      <c r="F824" s="24"/>
      <c r="G824" s="22" t="str">
        <f t="shared" si="24"/>
        <v/>
      </c>
      <c r="H824" s="23" t="str">
        <f t="shared" si="25"/>
        <v/>
      </c>
    </row>
    <row r="825" spans="1:8" x14ac:dyDescent="0.3">
      <c r="A825" s="19"/>
      <c r="B825" s="15"/>
      <c r="C825" s="15"/>
      <c r="D825" s="15"/>
      <c r="E825" s="20"/>
      <c r="F825" s="24"/>
      <c r="G825" s="22" t="str">
        <f t="shared" si="24"/>
        <v/>
      </c>
      <c r="H825" s="23" t="str">
        <f t="shared" si="25"/>
        <v/>
      </c>
    </row>
    <row r="826" spans="1:8" x14ac:dyDescent="0.3">
      <c r="A826" s="19"/>
      <c r="B826" s="15"/>
      <c r="C826" s="15"/>
      <c r="D826" s="15"/>
      <c r="E826" s="20"/>
      <c r="F826" s="24"/>
      <c r="G826" s="22" t="str">
        <f t="shared" si="24"/>
        <v/>
      </c>
      <c r="H826" s="23" t="str">
        <f t="shared" si="25"/>
        <v/>
      </c>
    </row>
    <row r="827" spans="1:8" x14ac:dyDescent="0.3">
      <c r="A827" s="19"/>
      <c r="B827" s="15"/>
      <c r="C827" s="15"/>
      <c r="D827" s="15"/>
      <c r="E827" s="20"/>
      <c r="F827" s="24"/>
      <c r="G827" s="22" t="str">
        <f t="shared" si="24"/>
        <v/>
      </c>
      <c r="H827" s="23" t="str">
        <f t="shared" si="25"/>
        <v/>
      </c>
    </row>
    <row r="828" spans="1:8" x14ac:dyDescent="0.3">
      <c r="A828" s="19"/>
      <c r="B828" s="15"/>
      <c r="C828" s="15"/>
      <c r="D828" s="15"/>
      <c r="E828" s="20"/>
      <c r="F828" s="24"/>
      <c r="G828" s="22" t="str">
        <f t="shared" si="24"/>
        <v/>
      </c>
      <c r="H828" s="23" t="str">
        <f t="shared" si="25"/>
        <v/>
      </c>
    </row>
    <row r="829" spans="1:8" x14ac:dyDescent="0.3">
      <c r="A829" s="19"/>
      <c r="B829" s="15"/>
      <c r="C829" s="15"/>
      <c r="D829" s="15"/>
      <c r="E829" s="20"/>
      <c r="F829" s="24"/>
      <c r="G829" s="22" t="str">
        <f t="shared" si="24"/>
        <v/>
      </c>
      <c r="H829" s="23" t="str">
        <f t="shared" si="25"/>
        <v/>
      </c>
    </row>
    <row r="830" spans="1:8" x14ac:dyDescent="0.3">
      <c r="A830" s="19"/>
      <c r="B830" s="15"/>
      <c r="C830" s="15"/>
      <c r="D830" s="15"/>
      <c r="E830" s="20"/>
      <c r="F830" s="24"/>
      <c r="G830" s="22" t="str">
        <f t="shared" si="24"/>
        <v/>
      </c>
      <c r="H830" s="23" t="str">
        <f t="shared" si="25"/>
        <v/>
      </c>
    </row>
    <row r="831" spans="1:8" x14ac:dyDescent="0.3">
      <c r="A831" s="19"/>
      <c r="B831" s="15"/>
      <c r="C831" s="15"/>
      <c r="D831" s="15"/>
      <c r="E831" s="20"/>
      <c r="F831" s="24"/>
      <c r="G831" s="22" t="str">
        <f t="shared" si="24"/>
        <v/>
      </c>
      <c r="H831" s="23" t="str">
        <f t="shared" si="25"/>
        <v/>
      </c>
    </row>
    <row r="832" spans="1:8" x14ac:dyDescent="0.3">
      <c r="A832" s="19"/>
      <c r="B832" s="15"/>
      <c r="C832" s="15"/>
      <c r="D832" s="15"/>
      <c r="E832" s="20"/>
      <c r="F832" s="24"/>
      <c r="G832" s="22" t="str">
        <f t="shared" si="24"/>
        <v/>
      </c>
      <c r="H832" s="23" t="str">
        <f t="shared" si="25"/>
        <v/>
      </c>
    </row>
    <row r="833" spans="1:8" x14ac:dyDescent="0.3">
      <c r="A833" s="19"/>
      <c r="B833" s="15"/>
      <c r="C833" s="15"/>
      <c r="D833" s="15"/>
      <c r="E833" s="20"/>
      <c r="F833" s="24"/>
      <c r="G833" s="22" t="str">
        <f t="shared" si="24"/>
        <v/>
      </c>
      <c r="H833" s="23" t="str">
        <f t="shared" si="25"/>
        <v/>
      </c>
    </row>
    <row r="834" spans="1:8" x14ac:dyDescent="0.3">
      <c r="A834" s="19"/>
      <c r="B834" s="15"/>
      <c r="C834" s="15"/>
      <c r="D834" s="15"/>
      <c r="E834" s="20"/>
      <c r="F834" s="24"/>
      <c r="G834" s="22" t="str">
        <f t="shared" si="24"/>
        <v/>
      </c>
      <c r="H834" s="23" t="str">
        <f t="shared" si="25"/>
        <v/>
      </c>
    </row>
    <row r="835" spans="1:8" x14ac:dyDescent="0.3">
      <c r="A835" s="19"/>
      <c r="B835" s="15"/>
      <c r="C835" s="15"/>
      <c r="D835" s="15"/>
      <c r="E835" s="20"/>
      <c r="F835" s="24"/>
      <c r="G835" s="22" t="str">
        <f t="shared" si="24"/>
        <v/>
      </c>
      <c r="H835" s="23" t="str">
        <f t="shared" si="25"/>
        <v/>
      </c>
    </row>
    <row r="836" spans="1:8" x14ac:dyDescent="0.3">
      <c r="A836" s="19"/>
      <c r="B836" s="15"/>
      <c r="C836" s="15"/>
      <c r="D836" s="15"/>
      <c r="E836" s="20"/>
      <c r="F836" s="24"/>
      <c r="G836" s="22" t="str">
        <f t="shared" ref="G836:G899" si="26">IF($E836="","",ROUND($E836*IF($F836="",1,N($F836)),2))</f>
        <v/>
      </c>
      <c r="H836" s="23" t="str">
        <f t="shared" ref="H836:H899" si="27">IF(ISNUMBER($A836),DATE(YEAR($A836),MONTH($A836),1),"")</f>
        <v/>
      </c>
    </row>
    <row r="837" spans="1:8" x14ac:dyDescent="0.3">
      <c r="A837" s="19"/>
      <c r="B837" s="15"/>
      <c r="C837" s="15"/>
      <c r="D837" s="15"/>
      <c r="E837" s="20"/>
      <c r="F837" s="24"/>
      <c r="G837" s="22" t="str">
        <f t="shared" si="26"/>
        <v/>
      </c>
      <c r="H837" s="23" t="str">
        <f t="shared" si="27"/>
        <v/>
      </c>
    </row>
    <row r="838" spans="1:8" x14ac:dyDescent="0.3">
      <c r="A838" s="19"/>
      <c r="B838" s="15"/>
      <c r="C838" s="15"/>
      <c r="D838" s="15"/>
      <c r="E838" s="20"/>
      <c r="F838" s="24"/>
      <c r="G838" s="22" t="str">
        <f t="shared" si="26"/>
        <v/>
      </c>
      <c r="H838" s="23" t="str">
        <f t="shared" si="27"/>
        <v/>
      </c>
    </row>
    <row r="839" spans="1:8" x14ac:dyDescent="0.3">
      <c r="A839" s="19"/>
      <c r="B839" s="15"/>
      <c r="C839" s="15"/>
      <c r="D839" s="15"/>
      <c r="E839" s="20"/>
      <c r="F839" s="24"/>
      <c r="G839" s="22" t="str">
        <f t="shared" si="26"/>
        <v/>
      </c>
      <c r="H839" s="23" t="str">
        <f t="shared" si="27"/>
        <v/>
      </c>
    </row>
    <row r="840" spans="1:8" x14ac:dyDescent="0.3">
      <c r="A840" s="19"/>
      <c r="B840" s="15"/>
      <c r="C840" s="15"/>
      <c r="D840" s="15"/>
      <c r="E840" s="20"/>
      <c r="F840" s="24"/>
      <c r="G840" s="22" t="str">
        <f t="shared" si="26"/>
        <v/>
      </c>
      <c r="H840" s="23" t="str">
        <f t="shared" si="27"/>
        <v/>
      </c>
    </row>
    <row r="841" spans="1:8" x14ac:dyDescent="0.3">
      <c r="A841" s="19"/>
      <c r="B841" s="15"/>
      <c r="C841" s="15"/>
      <c r="D841" s="15"/>
      <c r="E841" s="20"/>
      <c r="F841" s="24"/>
      <c r="G841" s="22" t="str">
        <f t="shared" si="26"/>
        <v/>
      </c>
      <c r="H841" s="23" t="str">
        <f t="shared" si="27"/>
        <v/>
      </c>
    </row>
    <row r="842" spans="1:8" x14ac:dyDescent="0.3">
      <c r="A842" s="19"/>
      <c r="B842" s="15"/>
      <c r="C842" s="15"/>
      <c r="D842" s="15"/>
      <c r="E842" s="20"/>
      <c r="F842" s="24"/>
      <c r="G842" s="22" t="str">
        <f t="shared" si="26"/>
        <v/>
      </c>
      <c r="H842" s="23" t="str">
        <f t="shared" si="27"/>
        <v/>
      </c>
    </row>
    <row r="843" spans="1:8" x14ac:dyDescent="0.3">
      <c r="A843" s="19"/>
      <c r="B843" s="15"/>
      <c r="C843" s="15"/>
      <c r="D843" s="15"/>
      <c r="E843" s="20"/>
      <c r="F843" s="24"/>
      <c r="G843" s="22" t="str">
        <f t="shared" si="26"/>
        <v/>
      </c>
      <c r="H843" s="23" t="str">
        <f t="shared" si="27"/>
        <v/>
      </c>
    </row>
    <row r="844" spans="1:8" x14ac:dyDescent="0.3">
      <c r="A844" s="19"/>
      <c r="B844" s="15"/>
      <c r="C844" s="15"/>
      <c r="D844" s="15"/>
      <c r="E844" s="20"/>
      <c r="F844" s="24"/>
      <c r="G844" s="22" t="str">
        <f t="shared" si="26"/>
        <v/>
      </c>
      <c r="H844" s="23" t="str">
        <f t="shared" si="27"/>
        <v/>
      </c>
    </row>
    <row r="845" spans="1:8" x14ac:dyDescent="0.3">
      <c r="A845" s="19"/>
      <c r="B845" s="15"/>
      <c r="C845" s="15"/>
      <c r="D845" s="15"/>
      <c r="E845" s="20"/>
      <c r="F845" s="24"/>
      <c r="G845" s="22" t="str">
        <f t="shared" si="26"/>
        <v/>
      </c>
      <c r="H845" s="23" t="str">
        <f t="shared" si="27"/>
        <v/>
      </c>
    </row>
    <row r="846" spans="1:8" x14ac:dyDescent="0.3">
      <c r="A846" s="19"/>
      <c r="B846" s="15"/>
      <c r="C846" s="15"/>
      <c r="D846" s="15"/>
      <c r="E846" s="20"/>
      <c r="F846" s="24"/>
      <c r="G846" s="22" t="str">
        <f t="shared" si="26"/>
        <v/>
      </c>
      <c r="H846" s="23" t="str">
        <f t="shared" si="27"/>
        <v/>
      </c>
    </row>
    <row r="847" spans="1:8" x14ac:dyDescent="0.3">
      <c r="A847" s="19"/>
      <c r="B847" s="15"/>
      <c r="C847" s="15"/>
      <c r="D847" s="15"/>
      <c r="E847" s="20"/>
      <c r="F847" s="24"/>
      <c r="G847" s="22" t="str">
        <f t="shared" si="26"/>
        <v/>
      </c>
      <c r="H847" s="23" t="str">
        <f t="shared" si="27"/>
        <v/>
      </c>
    </row>
    <row r="848" spans="1:8" x14ac:dyDescent="0.3">
      <c r="A848" s="19"/>
      <c r="B848" s="15"/>
      <c r="C848" s="15"/>
      <c r="D848" s="15"/>
      <c r="E848" s="20"/>
      <c r="F848" s="24"/>
      <c r="G848" s="22" t="str">
        <f t="shared" si="26"/>
        <v/>
      </c>
      <c r="H848" s="23" t="str">
        <f t="shared" si="27"/>
        <v/>
      </c>
    </row>
    <row r="849" spans="1:8" x14ac:dyDescent="0.3">
      <c r="A849" s="19"/>
      <c r="B849" s="15"/>
      <c r="C849" s="15"/>
      <c r="D849" s="15"/>
      <c r="E849" s="20"/>
      <c r="F849" s="24"/>
      <c r="G849" s="22" t="str">
        <f t="shared" si="26"/>
        <v/>
      </c>
      <c r="H849" s="23" t="str">
        <f t="shared" si="27"/>
        <v/>
      </c>
    </row>
    <row r="850" spans="1:8" x14ac:dyDescent="0.3">
      <c r="A850" s="19"/>
      <c r="B850" s="15"/>
      <c r="C850" s="15"/>
      <c r="D850" s="15"/>
      <c r="E850" s="20"/>
      <c r="F850" s="24"/>
      <c r="G850" s="22" t="str">
        <f t="shared" si="26"/>
        <v/>
      </c>
      <c r="H850" s="23" t="str">
        <f t="shared" si="27"/>
        <v/>
      </c>
    </row>
    <row r="851" spans="1:8" x14ac:dyDescent="0.3">
      <c r="A851" s="19"/>
      <c r="B851" s="15"/>
      <c r="C851" s="15"/>
      <c r="D851" s="15"/>
      <c r="E851" s="20"/>
      <c r="F851" s="24"/>
      <c r="G851" s="22" t="str">
        <f t="shared" si="26"/>
        <v/>
      </c>
      <c r="H851" s="23" t="str">
        <f t="shared" si="27"/>
        <v/>
      </c>
    </row>
    <row r="852" spans="1:8" x14ac:dyDescent="0.3">
      <c r="A852" s="19"/>
      <c r="B852" s="15"/>
      <c r="C852" s="15"/>
      <c r="D852" s="15"/>
      <c r="E852" s="20"/>
      <c r="F852" s="24"/>
      <c r="G852" s="22" t="str">
        <f t="shared" si="26"/>
        <v/>
      </c>
      <c r="H852" s="23" t="str">
        <f t="shared" si="27"/>
        <v/>
      </c>
    </row>
    <row r="853" spans="1:8" x14ac:dyDescent="0.3">
      <c r="A853" s="19"/>
      <c r="B853" s="15"/>
      <c r="C853" s="15"/>
      <c r="D853" s="15"/>
      <c r="E853" s="20"/>
      <c r="F853" s="24"/>
      <c r="G853" s="22" t="str">
        <f t="shared" si="26"/>
        <v/>
      </c>
      <c r="H853" s="23" t="str">
        <f t="shared" si="27"/>
        <v/>
      </c>
    </row>
    <row r="854" spans="1:8" x14ac:dyDescent="0.3">
      <c r="A854" s="19"/>
      <c r="B854" s="15"/>
      <c r="C854" s="15"/>
      <c r="D854" s="15"/>
      <c r="E854" s="20"/>
      <c r="F854" s="24"/>
      <c r="G854" s="22" t="str">
        <f t="shared" si="26"/>
        <v/>
      </c>
      <c r="H854" s="23" t="str">
        <f t="shared" si="27"/>
        <v/>
      </c>
    </row>
    <row r="855" spans="1:8" x14ac:dyDescent="0.3">
      <c r="A855" s="19"/>
      <c r="B855" s="15"/>
      <c r="C855" s="15"/>
      <c r="D855" s="15"/>
      <c r="E855" s="20"/>
      <c r="F855" s="24"/>
      <c r="G855" s="22" t="str">
        <f t="shared" si="26"/>
        <v/>
      </c>
      <c r="H855" s="23" t="str">
        <f t="shared" si="27"/>
        <v/>
      </c>
    </row>
    <row r="856" spans="1:8" x14ac:dyDescent="0.3">
      <c r="A856" s="19"/>
      <c r="B856" s="15"/>
      <c r="C856" s="15"/>
      <c r="D856" s="15"/>
      <c r="E856" s="20"/>
      <c r="F856" s="24"/>
      <c r="G856" s="22" t="str">
        <f t="shared" si="26"/>
        <v/>
      </c>
      <c r="H856" s="23" t="str">
        <f t="shared" si="27"/>
        <v/>
      </c>
    </row>
    <row r="857" spans="1:8" x14ac:dyDescent="0.3">
      <c r="A857" s="19"/>
      <c r="B857" s="15"/>
      <c r="C857" s="15"/>
      <c r="D857" s="15"/>
      <c r="E857" s="20"/>
      <c r="F857" s="24"/>
      <c r="G857" s="22" t="str">
        <f t="shared" si="26"/>
        <v/>
      </c>
      <c r="H857" s="23" t="str">
        <f t="shared" si="27"/>
        <v/>
      </c>
    </row>
    <row r="858" spans="1:8" x14ac:dyDescent="0.3">
      <c r="A858" s="19"/>
      <c r="B858" s="15"/>
      <c r="C858" s="15"/>
      <c r="D858" s="15"/>
      <c r="E858" s="20"/>
      <c r="F858" s="24"/>
      <c r="G858" s="22" t="str">
        <f t="shared" si="26"/>
        <v/>
      </c>
      <c r="H858" s="23" t="str">
        <f t="shared" si="27"/>
        <v/>
      </c>
    </row>
    <row r="859" spans="1:8" x14ac:dyDescent="0.3">
      <c r="A859" s="19"/>
      <c r="B859" s="15"/>
      <c r="C859" s="15"/>
      <c r="D859" s="15"/>
      <c r="E859" s="20"/>
      <c r="F859" s="24"/>
      <c r="G859" s="22" t="str">
        <f t="shared" si="26"/>
        <v/>
      </c>
      <c r="H859" s="23" t="str">
        <f t="shared" si="27"/>
        <v/>
      </c>
    </row>
    <row r="860" spans="1:8" x14ac:dyDescent="0.3">
      <c r="A860" s="19"/>
      <c r="B860" s="15"/>
      <c r="C860" s="15"/>
      <c r="D860" s="15"/>
      <c r="E860" s="20"/>
      <c r="F860" s="24"/>
      <c r="G860" s="22" t="str">
        <f t="shared" si="26"/>
        <v/>
      </c>
      <c r="H860" s="23" t="str">
        <f t="shared" si="27"/>
        <v/>
      </c>
    </row>
    <row r="861" spans="1:8" x14ac:dyDescent="0.3">
      <c r="A861" s="19"/>
      <c r="B861" s="15"/>
      <c r="C861" s="15"/>
      <c r="D861" s="15"/>
      <c r="E861" s="20"/>
      <c r="F861" s="24"/>
      <c r="G861" s="22" t="str">
        <f t="shared" si="26"/>
        <v/>
      </c>
      <c r="H861" s="23" t="str">
        <f t="shared" si="27"/>
        <v/>
      </c>
    </row>
    <row r="862" spans="1:8" x14ac:dyDescent="0.3">
      <c r="A862" s="19"/>
      <c r="B862" s="15"/>
      <c r="C862" s="15"/>
      <c r="D862" s="15"/>
      <c r="E862" s="20"/>
      <c r="F862" s="24"/>
      <c r="G862" s="22" t="str">
        <f t="shared" si="26"/>
        <v/>
      </c>
      <c r="H862" s="23" t="str">
        <f t="shared" si="27"/>
        <v/>
      </c>
    </row>
    <row r="863" spans="1:8" x14ac:dyDescent="0.3">
      <c r="A863" s="19"/>
      <c r="B863" s="15"/>
      <c r="C863" s="15"/>
      <c r="D863" s="15"/>
      <c r="E863" s="20"/>
      <c r="F863" s="24"/>
      <c r="G863" s="22" t="str">
        <f t="shared" si="26"/>
        <v/>
      </c>
      <c r="H863" s="23" t="str">
        <f t="shared" si="27"/>
        <v/>
      </c>
    </row>
    <row r="864" spans="1:8" x14ac:dyDescent="0.3">
      <c r="A864" s="19"/>
      <c r="B864" s="15"/>
      <c r="C864" s="15"/>
      <c r="D864" s="15"/>
      <c r="E864" s="20"/>
      <c r="F864" s="24"/>
      <c r="G864" s="22" t="str">
        <f t="shared" si="26"/>
        <v/>
      </c>
      <c r="H864" s="23" t="str">
        <f t="shared" si="27"/>
        <v/>
      </c>
    </row>
    <row r="865" spans="1:8" x14ac:dyDescent="0.3">
      <c r="A865" s="19"/>
      <c r="B865" s="15"/>
      <c r="C865" s="15"/>
      <c r="D865" s="15"/>
      <c r="E865" s="20"/>
      <c r="F865" s="24"/>
      <c r="G865" s="22" t="str">
        <f t="shared" si="26"/>
        <v/>
      </c>
      <c r="H865" s="23" t="str">
        <f t="shared" si="27"/>
        <v/>
      </c>
    </row>
    <row r="866" spans="1:8" x14ac:dyDescent="0.3">
      <c r="A866" s="19"/>
      <c r="B866" s="15"/>
      <c r="C866" s="15"/>
      <c r="D866" s="15"/>
      <c r="E866" s="20"/>
      <c r="F866" s="24"/>
      <c r="G866" s="22" t="str">
        <f t="shared" si="26"/>
        <v/>
      </c>
      <c r="H866" s="23" t="str">
        <f t="shared" si="27"/>
        <v/>
      </c>
    </row>
    <row r="867" spans="1:8" x14ac:dyDescent="0.3">
      <c r="A867" s="19"/>
      <c r="B867" s="15"/>
      <c r="C867" s="15"/>
      <c r="D867" s="15"/>
      <c r="E867" s="20"/>
      <c r="F867" s="24"/>
      <c r="G867" s="22" t="str">
        <f t="shared" si="26"/>
        <v/>
      </c>
      <c r="H867" s="23" t="str">
        <f t="shared" si="27"/>
        <v/>
      </c>
    </row>
    <row r="868" spans="1:8" x14ac:dyDescent="0.3">
      <c r="A868" s="19"/>
      <c r="B868" s="15"/>
      <c r="C868" s="15"/>
      <c r="D868" s="15"/>
      <c r="E868" s="20"/>
      <c r="F868" s="24"/>
      <c r="G868" s="22" t="str">
        <f t="shared" si="26"/>
        <v/>
      </c>
      <c r="H868" s="23" t="str">
        <f t="shared" si="27"/>
        <v/>
      </c>
    </row>
    <row r="869" spans="1:8" x14ac:dyDescent="0.3">
      <c r="A869" s="19"/>
      <c r="B869" s="15"/>
      <c r="C869" s="15"/>
      <c r="D869" s="15"/>
      <c r="E869" s="20"/>
      <c r="F869" s="24"/>
      <c r="G869" s="22" t="str">
        <f t="shared" si="26"/>
        <v/>
      </c>
      <c r="H869" s="23" t="str">
        <f t="shared" si="27"/>
        <v/>
      </c>
    </row>
    <row r="870" spans="1:8" x14ac:dyDescent="0.3">
      <c r="A870" s="19"/>
      <c r="B870" s="15"/>
      <c r="C870" s="15"/>
      <c r="D870" s="15"/>
      <c r="E870" s="20"/>
      <c r="F870" s="24"/>
      <c r="G870" s="22" t="str">
        <f t="shared" si="26"/>
        <v/>
      </c>
      <c r="H870" s="23" t="str">
        <f t="shared" si="27"/>
        <v/>
      </c>
    </row>
    <row r="871" spans="1:8" x14ac:dyDescent="0.3">
      <c r="A871" s="19"/>
      <c r="B871" s="15"/>
      <c r="C871" s="15"/>
      <c r="D871" s="15"/>
      <c r="E871" s="20"/>
      <c r="F871" s="24"/>
      <c r="G871" s="22" t="str">
        <f t="shared" si="26"/>
        <v/>
      </c>
      <c r="H871" s="23" t="str">
        <f t="shared" si="27"/>
        <v/>
      </c>
    </row>
    <row r="872" spans="1:8" x14ac:dyDescent="0.3">
      <c r="A872" s="19"/>
      <c r="B872" s="15"/>
      <c r="C872" s="15"/>
      <c r="D872" s="15"/>
      <c r="E872" s="20"/>
      <c r="F872" s="24"/>
      <c r="G872" s="22" t="str">
        <f t="shared" si="26"/>
        <v/>
      </c>
      <c r="H872" s="23" t="str">
        <f t="shared" si="27"/>
        <v/>
      </c>
    </row>
    <row r="873" spans="1:8" x14ac:dyDescent="0.3">
      <c r="A873" s="19"/>
      <c r="B873" s="15"/>
      <c r="C873" s="15"/>
      <c r="D873" s="15"/>
      <c r="E873" s="20"/>
      <c r="F873" s="24"/>
      <c r="G873" s="22" t="str">
        <f t="shared" si="26"/>
        <v/>
      </c>
      <c r="H873" s="23" t="str">
        <f t="shared" si="27"/>
        <v/>
      </c>
    </row>
    <row r="874" spans="1:8" x14ac:dyDescent="0.3">
      <c r="A874" s="19"/>
      <c r="B874" s="15"/>
      <c r="C874" s="15"/>
      <c r="D874" s="15"/>
      <c r="E874" s="20"/>
      <c r="F874" s="24"/>
      <c r="G874" s="22" t="str">
        <f t="shared" si="26"/>
        <v/>
      </c>
      <c r="H874" s="23" t="str">
        <f t="shared" si="27"/>
        <v/>
      </c>
    </row>
    <row r="875" spans="1:8" x14ac:dyDescent="0.3">
      <c r="A875" s="19"/>
      <c r="B875" s="15"/>
      <c r="C875" s="15"/>
      <c r="D875" s="15"/>
      <c r="E875" s="20"/>
      <c r="F875" s="24"/>
      <c r="G875" s="22" t="str">
        <f t="shared" si="26"/>
        <v/>
      </c>
      <c r="H875" s="23" t="str">
        <f t="shared" si="27"/>
        <v/>
      </c>
    </row>
    <row r="876" spans="1:8" x14ac:dyDescent="0.3">
      <c r="A876" s="19"/>
      <c r="B876" s="15"/>
      <c r="C876" s="15"/>
      <c r="D876" s="15"/>
      <c r="E876" s="20"/>
      <c r="F876" s="24"/>
      <c r="G876" s="22" t="str">
        <f t="shared" si="26"/>
        <v/>
      </c>
      <c r="H876" s="23" t="str">
        <f t="shared" si="27"/>
        <v/>
      </c>
    </row>
    <row r="877" spans="1:8" x14ac:dyDescent="0.3">
      <c r="A877" s="19"/>
      <c r="B877" s="15"/>
      <c r="C877" s="15"/>
      <c r="D877" s="15"/>
      <c r="E877" s="20"/>
      <c r="F877" s="24"/>
      <c r="G877" s="22" t="str">
        <f t="shared" si="26"/>
        <v/>
      </c>
      <c r="H877" s="23" t="str">
        <f t="shared" si="27"/>
        <v/>
      </c>
    </row>
    <row r="878" spans="1:8" x14ac:dyDescent="0.3">
      <c r="A878" s="19"/>
      <c r="B878" s="15"/>
      <c r="C878" s="15"/>
      <c r="D878" s="15"/>
      <c r="E878" s="20"/>
      <c r="F878" s="24"/>
      <c r="G878" s="22" t="str">
        <f t="shared" si="26"/>
        <v/>
      </c>
      <c r="H878" s="23" t="str">
        <f t="shared" si="27"/>
        <v/>
      </c>
    </row>
    <row r="879" spans="1:8" x14ac:dyDescent="0.3">
      <c r="A879" s="19"/>
      <c r="B879" s="15"/>
      <c r="C879" s="15"/>
      <c r="D879" s="15"/>
      <c r="E879" s="20"/>
      <c r="F879" s="24"/>
      <c r="G879" s="22" t="str">
        <f t="shared" si="26"/>
        <v/>
      </c>
      <c r="H879" s="23" t="str">
        <f t="shared" si="27"/>
        <v/>
      </c>
    </row>
    <row r="880" spans="1:8" x14ac:dyDescent="0.3">
      <c r="A880" s="19"/>
      <c r="B880" s="15"/>
      <c r="C880" s="15"/>
      <c r="D880" s="15"/>
      <c r="E880" s="20"/>
      <c r="F880" s="24"/>
      <c r="G880" s="22" t="str">
        <f t="shared" si="26"/>
        <v/>
      </c>
      <c r="H880" s="23" t="str">
        <f t="shared" si="27"/>
        <v/>
      </c>
    </row>
    <row r="881" spans="1:8" x14ac:dyDescent="0.3">
      <c r="A881" s="19"/>
      <c r="B881" s="15"/>
      <c r="C881" s="15"/>
      <c r="D881" s="15"/>
      <c r="E881" s="20"/>
      <c r="F881" s="24"/>
      <c r="G881" s="22" t="str">
        <f t="shared" si="26"/>
        <v/>
      </c>
      <c r="H881" s="23" t="str">
        <f t="shared" si="27"/>
        <v/>
      </c>
    </row>
    <row r="882" spans="1:8" x14ac:dyDescent="0.3">
      <c r="A882" s="19"/>
      <c r="B882" s="15"/>
      <c r="C882" s="15"/>
      <c r="D882" s="15"/>
      <c r="E882" s="20"/>
      <c r="F882" s="24"/>
      <c r="G882" s="22" t="str">
        <f t="shared" si="26"/>
        <v/>
      </c>
      <c r="H882" s="23" t="str">
        <f t="shared" si="27"/>
        <v/>
      </c>
    </row>
    <row r="883" spans="1:8" x14ac:dyDescent="0.3">
      <c r="A883" s="19"/>
      <c r="B883" s="15"/>
      <c r="C883" s="15"/>
      <c r="D883" s="15"/>
      <c r="E883" s="20"/>
      <c r="F883" s="24"/>
      <c r="G883" s="22" t="str">
        <f t="shared" si="26"/>
        <v/>
      </c>
      <c r="H883" s="23" t="str">
        <f t="shared" si="27"/>
        <v/>
      </c>
    </row>
    <row r="884" spans="1:8" x14ac:dyDescent="0.3">
      <c r="A884" s="19"/>
      <c r="B884" s="15"/>
      <c r="C884" s="15"/>
      <c r="D884" s="15"/>
      <c r="E884" s="20"/>
      <c r="F884" s="24"/>
      <c r="G884" s="22" t="str">
        <f t="shared" si="26"/>
        <v/>
      </c>
      <c r="H884" s="23" t="str">
        <f t="shared" si="27"/>
        <v/>
      </c>
    </row>
    <row r="885" spans="1:8" x14ac:dyDescent="0.3">
      <c r="A885" s="19"/>
      <c r="B885" s="15"/>
      <c r="C885" s="15"/>
      <c r="D885" s="15"/>
      <c r="E885" s="20"/>
      <c r="F885" s="24"/>
      <c r="G885" s="22" t="str">
        <f t="shared" si="26"/>
        <v/>
      </c>
      <c r="H885" s="23" t="str">
        <f t="shared" si="27"/>
        <v/>
      </c>
    </row>
    <row r="886" spans="1:8" x14ac:dyDescent="0.3">
      <c r="A886" s="19"/>
      <c r="B886" s="15"/>
      <c r="C886" s="15"/>
      <c r="D886" s="15"/>
      <c r="E886" s="20"/>
      <c r="F886" s="24"/>
      <c r="G886" s="22" t="str">
        <f t="shared" si="26"/>
        <v/>
      </c>
      <c r="H886" s="23" t="str">
        <f t="shared" si="27"/>
        <v/>
      </c>
    </row>
    <row r="887" spans="1:8" x14ac:dyDescent="0.3">
      <c r="A887" s="19"/>
      <c r="B887" s="15"/>
      <c r="C887" s="15"/>
      <c r="D887" s="15"/>
      <c r="E887" s="20"/>
      <c r="F887" s="24"/>
      <c r="G887" s="22" t="str">
        <f t="shared" si="26"/>
        <v/>
      </c>
      <c r="H887" s="23" t="str">
        <f t="shared" si="27"/>
        <v/>
      </c>
    </row>
    <row r="888" spans="1:8" x14ac:dyDescent="0.3">
      <c r="A888" s="19"/>
      <c r="B888" s="15"/>
      <c r="C888" s="15"/>
      <c r="D888" s="15"/>
      <c r="E888" s="20"/>
      <c r="F888" s="24"/>
      <c r="G888" s="22" t="str">
        <f t="shared" si="26"/>
        <v/>
      </c>
      <c r="H888" s="23" t="str">
        <f t="shared" si="27"/>
        <v/>
      </c>
    </row>
    <row r="889" spans="1:8" x14ac:dyDescent="0.3">
      <c r="A889" s="19"/>
      <c r="B889" s="15"/>
      <c r="C889" s="15"/>
      <c r="D889" s="15"/>
      <c r="E889" s="20"/>
      <c r="F889" s="24"/>
      <c r="G889" s="22" t="str">
        <f t="shared" si="26"/>
        <v/>
      </c>
      <c r="H889" s="23" t="str">
        <f t="shared" si="27"/>
        <v/>
      </c>
    </row>
    <row r="890" spans="1:8" x14ac:dyDescent="0.3">
      <c r="A890" s="19"/>
      <c r="B890" s="15"/>
      <c r="C890" s="15"/>
      <c r="D890" s="15"/>
      <c r="E890" s="20"/>
      <c r="F890" s="24"/>
      <c r="G890" s="22" t="str">
        <f t="shared" si="26"/>
        <v/>
      </c>
      <c r="H890" s="23" t="str">
        <f t="shared" si="27"/>
        <v/>
      </c>
    </row>
    <row r="891" spans="1:8" x14ac:dyDescent="0.3">
      <c r="A891" s="19"/>
      <c r="B891" s="15"/>
      <c r="C891" s="15"/>
      <c r="D891" s="15"/>
      <c r="E891" s="20"/>
      <c r="F891" s="24"/>
      <c r="G891" s="22" t="str">
        <f t="shared" si="26"/>
        <v/>
      </c>
      <c r="H891" s="23" t="str">
        <f t="shared" si="27"/>
        <v/>
      </c>
    </row>
    <row r="892" spans="1:8" x14ac:dyDescent="0.3">
      <c r="A892" s="19"/>
      <c r="B892" s="15"/>
      <c r="C892" s="15"/>
      <c r="D892" s="15"/>
      <c r="E892" s="20"/>
      <c r="F892" s="24"/>
      <c r="G892" s="22" t="str">
        <f t="shared" si="26"/>
        <v/>
      </c>
      <c r="H892" s="23" t="str">
        <f t="shared" si="27"/>
        <v/>
      </c>
    </row>
    <row r="893" spans="1:8" x14ac:dyDescent="0.3">
      <c r="A893" s="19"/>
      <c r="B893" s="15"/>
      <c r="C893" s="15"/>
      <c r="D893" s="15"/>
      <c r="E893" s="20"/>
      <c r="F893" s="24"/>
      <c r="G893" s="22" t="str">
        <f t="shared" si="26"/>
        <v/>
      </c>
      <c r="H893" s="23" t="str">
        <f t="shared" si="27"/>
        <v/>
      </c>
    </row>
    <row r="894" spans="1:8" x14ac:dyDescent="0.3">
      <c r="A894" s="19"/>
      <c r="B894" s="15"/>
      <c r="C894" s="15"/>
      <c r="D894" s="15"/>
      <c r="E894" s="20"/>
      <c r="F894" s="24"/>
      <c r="G894" s="22" t="str">
        <f t="shared" si="26"/>
        <v/>
      </c>
      <c r="H894" s="23" t="str">
        <f t="shared" si="27"/>
        <v/>
      </c>
    </row>
    <row r="895" spans="1:8" x14ac:dyDescent="0.3">
      <c r="A895" s="19"/>
      <c r="B895" s="15"/>
      <c r="C895" s="15"/>
      <c r="D895" s="15"/>
      <c r="E895" s="20"/>
      <c r="F895" s="24"/>
      <c r="G895" s="22" t="str">
        <f t="shared" si="26"/>
        <v/>
      </c>
      <c r="H895" s="23" t="str">
        <f t="shared" si="27"/>
        <v/>
      </c>
    </row>
    <row r="896" spans="1:8" x14ac:dyDescent="0.3">
      <c r="A896" s="19"/>
      <c r="B896" s="15"/>
      <c r="C896" s="15"/>
      <c r="D896" s="15"/>
      <c r="E896" s="20"/>
      <c r="F896" s="24"/>
      <c r="G896" s="22" t="str">
        <f t="shared" si="26"/>
        <v/>
      </c>
      <c r="H896" s="23" t="str">
        <f t="shared" si="27"/>
        <v/>
      </c>
    </row>
    <row r="897" spans="1:8" x14ac:dyDescent="0.3">
      <c r="A897" s="19"/>
      <c r="B897" s="15"/>
      <c r="C897" s="15"/>
      <c r="D897" s="15"/>
      <c r="E897" s="20"/>
      <c r="F897" s="24"/>
      <c r="G897" s="22" t="str">
        <f t="shared" si="26"/>
        <v/>
      </c>
      <c r="H897" s="23" t="str">
        <f t="shared" si="27"/>
        <v/>
      </c>
    </row>
    <row r="898" spans="1:8" x14ac:dyDescent="0.3">
      <c r="A898" s="19"/>
      <c r="B898" s="15"/>
      <c r="C898" s="15"/>
      <c r="D898" s="15"/>
      <c r="E898" s="20"/>
      <c r="F898" s="24"/>
      <c r="G898" s="22" t="str">
        <f t="shared" si="26"/>
        <v/>
      </c>
      <c r="H898" s="23" t="str">
        <f t="shared" si="27"/>
        <v/>
      </c>
    </row>
    <row r="899" spans="1:8" x14ac:dyDescent="0.3">
      <c r="A899" s="19"/>
      <c r="B899" s="15"/>
      <c r="C899" s="15"/>
      <c r="D899" s="15"/>
      <c r="E899" s="20"/>
      <c r="F899" s="24"/>
      <c r="G899" s="22" t="str">
        <f t="shared" si="26"/>
        <v/>
      </c>
      <c r="H899" s="23" t="str">
        <f t="shared" si="27"/>
        <v/>
      </c>
    </row>
    <row r="900" spans="1:8" x14ac:dyDescent="0.3">
      <c r="A900" s="19"/>
      <c r="B900" s="15"/>
      <c r="C900" s="15"/>
      <c r="D900" s="15"/>
      <c r="E900" s="20"/>
      <c r="F900" s="24"/>
      <c r="G900" s="22" t="str">
        <f t="shared" ref="G900:G963" si="28">IF($E900="","",ROUND($E900*IF($F900="",1,N($F900)),2))</f>
        <v/>
      </c>
      <c r="H900" s="23" t="str">
        <f t="shared" ref="H900:H963" si="29">IF(ISNUMBER($A900),DATE(YEAR($A900),MONTH($A900),1),"")</f>
        <v/>
      </c>
    </row>
    <row r="901" spans="1:8" x14ac:dyDescent="0.3">
      <c r="A901" s="19"/>
      <c r="B901" s="15"/>
      <c r="C901" s="15"/>
      <c r="D901" s="15"/>
      <c r="E901" s="20"/>
      <c r="F901" s="24"/>
      <c r="G901" s="22" t="str">
        <f t="shared" si="28"/>
        <v/>
      </c>
      <c r="H901" s="23" t="str">
        <f t="shared" si="29"/>
        <v/>
      </c>
    </row>
    <row r="902" spans="1:8" x14ac:dyDescent="0.3">
      <c r="A902" s="19"/>
      <c r="B902" s="15"/>
      <c r="C902" s="15"/>
      <c r="D902" s="15"/>
      <c r="E902" s="20"/>
      <c r="F902" s="24"/>
      <c r="G902" s="22" t="str">
        <f t="shared" si="28"/>
        <v/>
      </c>
      <c r="H902" s="23" t="str">
        <f t="shared" si="29"/>
        <v/>
      </c>
    </row>
    <row r="903" spans="1:8" x14ac:dyDescent="0.3">
      <c r="A903" s="19"/>
      <c r="B903" s="15"/>
      <c r="C903" s="15"/>
      <c r="D903" s="15"/>
      <c r="E903" s="20"/>
      <c r="F903" s="24"/>
      <c r="G903" s="22" t="str">
        <f t="shared" si="28"/>
        <v/>
      </c>
      <c r="H903" s="23" t="str">
        <f t="shared" si="29"/>
        <v/>
      </c>
    </row>
    <row r="904" spans="1:8" x14ac:dyDescent="0.3">
      <c r="A904" s="19"/>
      <c r="B904" s="15"/>
      <c r="C904" s="15"/>
      <c r="D904" s="15"/>
      <c r="E904" s="20"/>
      <c r="F904" s="24"/>
      <c r="G904" s="22" t="str">
        <f t="shared" si="28"/>
        <v/>
      </c>
      <c r="H904" s="23" t="str">
        <f t="shared" si="29"/>
        <v/>
      </c>
    </row>
    <row r="905" spans="1:8" x14ac:dyDescent="0.3">
      <c r="A905" s="19"/>
      <c r="B905" s="15"/>
      <c r="C905" s="15"/>
      <c r="D905" s="15"/>
      <c r="E905" s="20"/>
      <c r="F905" s="24"/>
      <c r="G905" s="22" t="str">
        <f t="shared" si="28"/>
        <v/>
      </c>
      <c r="H905" s="23" t="str">
        <f t="shared" si="29"/>
        <v/>
      </c>
    </row>
    <row r="906" spans="1:8" x14ac:dyDescent="0.3">
      <c r="A906" s="19"/>
      <c r="B906" s="15"/>
      <c r="C906" s="15"/>
      <c r="D906" s="15"/>
      <c r="E906" s="20"/>
      <c r="F906" s="24"/>
      <c r="G906" s="22" t="str">
        <f t="shared" si="28"/>
        <v/>
      </c>
      <c r="H906" s="23" t="str">
        <f t="shared" si="29"/>
        <v/>
      </c>
    </row>
    <row r="907" spans="1:8" x14ac:dyDescent="0.3">
      <c r="A907" s="19"/>
      <c r="B907" s="15"/>
      <c r="C907" s="15"/>
      <c r="D907" s="15"/>
      <c r="E907" s="20"/>
      <c r="F907" s="24"/>
      <c r="G907" s="22" t="str">
        <f t="shared" si="28"/>
        <v/>
      </c>
      <c r="H907" s="23" t="str">
        <f t="shared" si="29"/>
        <v/>
      </c>
    </row>
    <row r="908" spans="1:8" x14ac:dyDescent="0.3">
      <c r="A908" s="19"/>
      <c r="B908" s="15"/>
      <c r="C908" s="15"/>
      <c r="D908" s="15"/>
      <c r="E908" s="20"/>
      <c r="F908" s="24"/>
      <c r="G908" s="22" t="str">
        <f t="shared" si="28"/>
        <v/>
      </c>
      <c r="H908" s="23" t="str">
        <f t="shared" si="29"/>
        <v/>
      </c>
    </row>
    <row r="909" spans="1:8" x14ac:dyDescent="0.3">
      <c r="A909" s="19"/>
      <c r="B909" s="15"/>
      <c r="C909" s="15"/>
      <c r="D909" s="15"/>
      <c r="E909" s="20"/>
      <c r="F909" s="24"/>
      <c r="G909" s="22" t="str">
        <f t="shared" si="28"/>
        <v/>
      </c>
      <c r="H909" s="23" t="str">
        <f t="shared" si="29"/>
        <v/>
      </c>
    </row>
    <row r="910" spans="1:8" x14ac:dyDescent="0.3">
      <c r="A910" s="19"/>
      <c r="B910" s="15"/>
      <c r="C910" s="15"/>
      <c r="D910" s="15"/>
      <c r="E910" s="20"/>
      <c r="F910" s="24"/>
      <c r="G910" s="22" t="str">
        <f t="shared" si="28"/>
        <v/>
      </c>
      <c r="H910" s="23" t="str">
        <f t="shared" si="29"/>
        <v/>
      </c>
    </row>
    <row r="911" spans="1:8" x14ac:dyDescent="0.3">
      <c r="A911" s="19"/>
      <c r="B911" s="15"/>
      <c r="C911" s="15"/>
      <c r="D911" s="15"/>
      <c r="E911" s="20"/>
      <c r="F911" s="24"/>
      <c r="G911" s="22" t="str">
        <f t="shared" si="28"/>
        <v/>
      </c>
      <c r="H911" s="23" t="str">
        <f t="shared" si="29"/>
        <v/>
      </c>
    </row>
    <row r="912" spans="1:8" x14ac:dyDescent="0.3">
      <c r="A912" s="19"/>
      <c r="B912" s="15"/>
      <c r="C912" s="15"/>
      <c r="D912" s="15"/>
      <c r="E912" s="20"/>
      <c r="F912" s="24"/>
      <c r="G912" s="22" t="str">
        <f t="shared" si="28"/>
        <v/>
      </c>
      <c r="H912" s="23" t="str">
        <f t="shared" si="29"/>
        <v/>
      </c>
    </row>
    <row r="913" spans="1:8" x14ac:dyDescent="0.3">
      <c r="A913" s="19"/>
      <c r="B913" s="15"/>
      <c r="C913" s="15"/>
      <c r="D913" s="15"/>
      <c r="E913" s="20"/>
      <c r="F913" s="24"/>
      <c r="G913" s="22" t="str">
        <f t="shared" si="28"/>
        <v/>
      </c>
      <c r="H913" s="23" t="str">
        <f t="shared" si="29"/>
        <v/>
      </c>
    </row>
    <row r="914" spans="1:8" x14ac:dyDescent="0.3">
      <c r="A914" s="19"/>
      <c r="B914" s="15"/>
      <c r="C914" s="15"/>
      <c r="D914" s="15"/>
      <c r="E914" s="20"/>
      <c r="F914" s="24"/>
      <c r="G914" s="22" t="str">
        <f t="shared" si="28"/>
        <v/>
      </c>
      <c r="H914" s="23" t="str">
        <f t="shared" si="29"/>
        <v/>
      </c>
    </row>
    <row r="915" spans="1:8" x14ac:dyDescent="0.3">
      <c r="A915" s="19"/>
      <c r="B915" s="15"/>
      <c r="C915" s="15"/>
      <c r="D915" s="15"/>
      <c r="E915" s="20"/>
      <c r="F915" s="24"/>
      <c r="G915" s="22" t="str">
        <f t="shared" si="28"/>
        <v/>
      </c>
      <c r="H915" s="23" t="str">
        <f t="shared" si="29"/>
        <v/>
      </c>
    </row>
    <row r="916" spans="1:8" x14ac:dyDescent="0.3">
      <c r="A916" s="19"/>
      <c r="B916" s="15"/>
      <c r="C916" s="15"/>
      <c r="D916" s="15"/>
      <c r="E916" s="20"/>
      <c r="F916" s="24"/>
      <c r="G916" s="22" t="str">
        <f t="shared" si="28"/>
        <v/>
      </c>
      <c r="H916" s="23" t="str">
        <f t="shared" si="29"/>
        <v/>
      </c>
    </row>
    <row r="917" spans="1:8" x14ac:dyDescent="0.3">
      <c r="A917" s="19"/>
      <c r="B917" s="15"/>
      <c r="C917" s="15"/>
      <c r="D917" s="15"/>
      <c r="E917" s="20"/>
      <c r="F917" s="24"/>
      <c r="G917" s="22" t="str">
        <f t="shared" si="28"/>
        <v/>
      </c>
      <c r="H917" s="23" t="str">
        <f t="shared" si="29"/>
        <v/>
      </c>
    </row>
    <row r="918" spans="1:8" x14ac:dyDescent="0.3">
      <c r="A918" s="19"/>
      <c r="B918" s="15"/>
      <c r="C918" s="15"/>
      <c r="D918" s="15"/>
      <c r="E918" s="20"/>
      <c r="F918" s="24"/>
      <c r="G918" s="22" t="str">
        <f t="shared" si="28"/>
        <v/>
      </c>
      <c r="H918" s="23" t="str">
        <f t="shared" si="29"/>
        <v/>
      </c>
    </row>
    <row r="919" spans="1:8" x14ac:dyDescent="0.3">
      <c r="A919" s="19"/>
      <c r="B919" s="15"/>
      <c r="C919" s="15"/>
      <c r="D919" s="15"/>
      <c r="E919" s="20"/>
      <c r="F919" s="24"/>
      <c r="G919" s="22" t="str">
        <f t="shared" si="28"/>
        <v/>
      </c>
      <c r="H919" s="23" t="str">
        <f t="shared" si="29"/>
        <v/>
      </c>
    </row>
    <row r="920" spans="1:8" x14ac:dyDescent="0.3">
      <c r="A920" s="19"/>
      <c r="B920" s="15"/>
      <c r="C920" s="15"/>
      <c r="D920" s="15"/>
      <c r="E920" s="20"/>
      <c r="F920" s="24"/>
      <c r="G920" s="22" t="str">
        <f t="shared" si="28"/>
        <v/>
      </c>
      <c r="H920" s="23" t="str">
        <f t="shared" si="29"/>
        <v/>
      </c>
    </row>
    <row r="921" spans="1:8" x14ac:dyDescent="0.3">
      <c r="A921" s="19"/>
      <c r="B921" s="15"/>
      <c r="C921" s="15"/>
      <c r="D921" s="15"/>
      <c r="E921" s="20"/>
      <c r="F921" s="24"/>
      <c r="G921" s="22" t="str">
        <f t="shared" si="28"/>
        <v/>
      </c>
      <c r="H921" s="23" t="str">
        <f t="shared" si="29"/>
        <v/>
      </c>
    </row>
    <row r="922" spans="1:8" x14ac:dyDescent="0.3">
      <c r="A922" s="19"/>
      <c r="B922" s="15"/>
      <c r="C922" s="15"/>
      <c r="D922" s="15"/>
      <c r="E922" s="20"/>
      <c r="F922" s="24"/>
      <c r="G922" s="22" t="str">
        <f t="shared" si="28"/>
        <v/>
      </c>
      <c r="H922" s="23" t="str">
        <f t="shared" si="29"/>
        <v/>
      </c>
    </row>
    <row r="923" spans="1:8" x14ac:dyDescent="0.3">
      <c r="A923" s="19"/>
      <c r="B923" s="15"/>
      <c r="C923" s="15"/>
      <c r="D923" s="15"/>
      <c r="E923" s="20"/>
      <c r="F923" s="24"/>
      <c r="G923" s="22" t="str">
        <f t="shared" si="28"/>
        <v/>
      </c>
      <c r="H923" s="23" t="str">
        <f t="shared" si="29"/>
        <v/>
      </c>
    </row>
    <row r="924" spans="1:8" x14ac:dyDescent="0.3">
      <c r="A924" s="19"/>
      <c r="B924" s="15"/>
      <c r="C924" s="15"/>
      <c r="D924" s="15"/>
      <c r="E924" s="20"/>
      <c r="F924" s="24"/>
      <c r="G924" s="22" t="str">
        <f t="shared" si="28"/>
        <v/>
      </c>
      <c r="H924" s="23" t="str">
        <f t="shared" si="29"/>
        <v/>
      </c>
    </row>
    <row r="925" spans="1:8" x14ac:dyDescent="0.3">
      <c r="A925" s="19"/>
      <c r="B925" s="15"/>
      <c r="C925" s="15"/>
      <c r="D925" s="15"/>
      <c r="E925" s="20"/>
      <c r="F925" s="24"/>
      <c r="G925" s="22" t="str">
        <f t="shared" si="28"/>
        <v/>
      </c>
      <c r="H925" s="23" t="str">
        <f t="shared" si="29"/>
        <v/>
      </c>
    </row>
    <row r="926" spans="1:8" x14ac:dyDescent="0.3">
      <c r="A926" s="19"/>
      <c r="B926" s="15"/>
      <c r="C926" s="15"/>
      <c r="D926" s="15"/>
      <c r="E926" s="20"/>
      <c r="F926" s="24"/>
      <c r="G926" s="22" t="str">
        <f t="shared" si="28"/>
        <v/>
      </c>
      <c r="H926" s="23" t="str">
        <f t="shared" si="29"/>
        <v/>
      </c>
    </row>
    <row r="927" spans="1:8" x14ac:dyDescent="0.3">
      <c r="A927" s="19"/>
      <c r="B927" s="15"/>
      <c r="C927" s="15"/>
      <c r="D927" s="15"/>
      <c r="E927" s="20"/>
      <c r="F927" s="24"/>
      <c r="G927" s="22" t="str">
        <f t="shared" si="28"/>
        <v/>
      </c>
      <c r="H927" s="23" t="str">
        <f t="shared" si="29"/>
        <v/>
      </c>
    </row>
    <row r="928" spans="1:8" x14ac:dyDescent="0.3">
      <c r="A928" s="19"/>
      <c r="B928" s="15"/>
      <c r="C928" s="15"/>
      <c r="D928" s="15"/>
      <c r="E928" s="20"/>
      <c r="F928" s="24"/>
      <c r="G928" s="22" t="str">
        <f t="shared" si="28"/>
        <v/>
      </c>
      <c r="H928" s="23" t="str">
        <f t="shared" si="29"/>
        <v/>
      </c>
    </row>
    <row r="929" spans="1:8" x14ac:dyDescent="0.3">
      <c r="A929" s="19"/>
      <c r="B929" s="15"/>
      <c r="C929" s="15"/>
      <c r="D929" s="15"/>
      <c r="E929" s="20"/>
      <c r="F929" s="24"/>
      <c r="G929" s="22" t="str">
        <f t="shared" si="28"/>
        <v/>
      </c>
      <c r="H929" s="23" t="str">
        <f t="shared" si="29"/>
        <v/>
      </c>
    </row>
    <row r="930" spans="1:8" x14ac:dyDescent="0.3">
      <c r="A930" s="19"/>
      <c r="B930" s="15"/>
      <c r="C930" s="15"/>
      <c r="D930" s="15"/>
      <c r="E930" s="20"/>
      <c r="F930" s="24"/>
      <c r="G930" s="22" t="str">
        <f t="shared" si="28"/>
        <v/>
      </c>
      <c r="H930" s="23" t="str">
        <f t="shared" si="29"/>
        <v/>
      </c>
    </row>
    <row r="931" spans="1:8" x14ac:dyDescent="0.3">
      <c r="A931" s="19"/>
      <c r="B931" s="15"/>
      <c r="C931" s="15"/>
      <c r="D931" s="15"/>
      <c r="E931" s="20"/>
      <c r="F931" s="24"/>
      <c r="G931" s="22" t="str">
        <f t="shared" si="28"/>
        <v/>
      </c>
      <c r="H931" s="23" t="str">
        <f t="shared" si="29"/>
        <v/>
      </c>
    </row>
    <row r="932" spans="1:8" x14ac:dyDescent="0.3">
      <c r="A932" s="19"/>
      <c r="B932" s="15"/>
      <c r="C932" s="15"/>
      <c r="D932" s="15"/>
      <c r="E932" s="20"/>
      <c r="F932" s="24"/>
      <c r="G932" s="22" t="str">
        <f t="shared" si="28"/>
        <v/>
      </c>
      <c r="H932" s="23" t="str">
        <f t="shared" si="29"/>
        <v/>
      </c>
    </row>
    <row r="933" spans="1:8" x14ac:dyDescent="0.3">
      <c r="A933" s="19"/>
      <c r="B933" s="15"/>
      <c r="C933" s="15"/>
      <c r="D933" s="15"/>
      <c r="E933" s="20"/>
      <c r="F933" s="24"/>
      <c r="G933" s="22" t="str">
        <f t="shared" si="28"/>
        <v/>
      </c>
      <c r="H933" s="23" t="str">
        <f t="shared" si="29"/>
        <v/>
      </c>
    </row>
    <row r="934" spans="1:8" x14ac:dyDescent="0.3">
      <c r="A934" s="19"/>
      <c r="B934" s="15"/>
      <c r="C934" s="15"/>
      <c r="D934" s="15"/>
      <c r="E934" s="20"/>
      <c r="F934" s="24"/>
      <c r="G934" s="22" t="str">
        <f t="shared" si="28"/>
        <v/>
      </c>
      <c r="H934" s="23" t="str">
        <f t="shared" si="29"/>
        <v/>
      </c>
    </row>
    <row r="935" spans="1:8" x14ac:dyDescent="0.3">
      <c r="A935" s="19"/>
      <c r="B935" s="15"/>
      <c r="C935" s="15"/>
      <c r="D935" s="15"/>
      <c r="E935" s="20"/>
      <c r="F935" s="24"/>
      <c r="G935" s="22" t="str">
        <f t="shared" si="28"/>
        <v/>
      </c>
      <c r="H935" s="23" t="str">
        <f t="shared" si="29"/>
        <v/>
      </c>
    </row>
    <row r="936" spans="1:8" x14ac:dyDescent="0.3">
      <c r="A936" s="19"/>
      <c r="B936" s="15"/>
      <c r="C936" s="15"/>
      <c r="D936" s="15"/>
      <c r="E936" s="20"/>
      <c r="F936" s="24"/>
      <c r="G936" s="22" t="str">
        <f t="shared" si="28"/>
        <v/>
      </c>
      <c r="H936" s="23" t="str">
        <f t="shared" si="29"/>
        <v/>
      </c>
    </row>
    <row r="937" spans="1:8" x14ac:dyDescent="0.3">
      <c r="A937" s="19"/>
      <c r="B937" s="15"/>
      <c r="C937" s="15"/>
      <c r="D937" s="15"/>
      <c r="E937" s="20"/>
      <c r="F937" s="24"/>
      <c r="G937" s="22" t="str">
        <f t="shared" si="28"/>
        <v/>
      </c>
      <c r="H937" s="23" t="str">
        <f t="shared" si="29"/>
        <v/>
      </c>
    </row>
    <row r="938" spans="1:8" x14ac:dyDescent="0.3">
      <c r="A938" s="19"/>
      <c r="B938" s="15"/>
      <c r="C938" s="15"/>
      <c r="D938" s="15"/>
      <c r="E938" s="20"/>
      <c r="F938" s="24"/>
      <c r="G938" s="22" t="str">
        <f t="shared" si="28"/>
        <v/>
      </c>
      <c r="H938" s="23" t="str">
        <f t="shared" si="29"/>
        <v/>
      </c>
    </row>
    <row r="939" spans="1:8" x14ac:dyDescent="0.3">
      <c r="A939" s="19"/>
      <c r="B939" s="15"/>
      <c r="C939" s="15"/>
      <c r="D939" s="15"/>
      <c r="E939" s="20"/>
      <c r="F939" s="24"/>
      <c r="G939" s="22" t="str">
        <f t="shared" si="28"/>
        <v/>
      </c>
      <c r="H939" s="23" t="str">
        <f t="shared" si="29"/>
        <v/>
      </c>
    </row>
    <row r="940" spans="1:8" x14ac:dyDescent="0.3">
      <c r="A940" s="19"/>
      <c r="B940" s="15"/>
      <c r="C940" s="15"/>
      <c r="D940" s="15"/>
      <c r="E940" s="20"/>
      <c r="F940" s="24"/>
      <c r="G940" s="22" t="str">
        <f t="shared" si="28"/>
        <v/>
      </c>
      <c r="H940" s="23" t="str">
        <f t="shared" si="29"/>
        <v/>
      </c>
    </row>
    <row r="941" spans="1:8" x14ac:dyDescent="0.3">
      <c r="A941" s="19"/>
      <c r="B941" s="15"/>
      <c r="C941" s="15"/>
      <c r="D941" s="15"/>
      <c r="E941" s="20"/>
      <c r="F941" s="24"/>
      <c r="G941" s="22" t="str">
        <f t="shared" si="28"/>
        <v/>
      </c>
      <c r="H941" s="23" t="str">
        <f t="shared" si="29"/>
        <v/>
      </c>
    </row>
    <row r="942" spans="1:8" x14ac:dyDescent="0.3">
      <c r="A942" s="19"/>
      <c r="B942" s="15"/>
      <c r="C942" s="15"/>
      <c r="D942" s="15"/>
      <c r="E942" s="20"/>
      <c r="F942" s="24"/>
      <c r="G942" s="22" t="str">
        <f t="shared" si="28"/>
        <v/>
      </c>
      <c r="H942" s="23" t="str">
        <f t="shared" si="29"/>
        <v/>
      </c>
    </row>
    <row r="943" spans="1:8" x14ac:dyDescent="0.3">
      <c r="A943" s="19"/>
      <c r="B943" s="15"/>
      <c r="C943" s="15"/>
      <c r="D943" s="15"/>
      <c r="E943" s="20"/>
      <c r="F943" s="24"/>
      <c r="G943" s="22" t="str">
        <f t="shared" si="28"/>
        <v/>
      </c>
      <c r="H943" s="23" t="str">
        <f t="shared" si="29"/>
        <v/>
      </c>
    </row>
    <row r="944" spans="1:8" x14ac:dyDescent="0.3">
      <c r="A944" s="19"/>
      <c r="B944" s="15"/>
      <c r="C944" s="15"/>
      <c r="D944" s="15"/>
      <c r="E944" s="20"/>
      <c r="F944" s="24"/>
      <c r="G944" s="22" t="str">
        <f t="shared" si="28"/>
        <v/>
      </c>
      <c r="H944" s="23" t="str">
        <f t="shared" si="29"/>
        <v/>
      </c>
    </row>
    <row r="945" spans="1:8" x14ac:dyDescent="0.3">
      <c r="A945" s="19"/>
      <c r="B945" s="15"/>
      <c r="C945" s="15"/>
      <c r="D945" s="15"/>
      <c r="E945" s="20"/>
      <c r="F945" s="24"/>
      <c r="G945" s="22" t="str">
        <f t="shared" si="28"/>
        <v/>
      </c>
      <c r="H945" s="23" t="str">
        <f t="shared" si="29"/>
        <v/>
      </c>
    </row>
    <row r="946" spans="1:8" x14ac:dyDescent="0.3">
      <c r="A946" s="19"/>
      <c r="B946" s="15"/>
      <c r="C946" s="15"/>
      <c r="D946" s="15"/>
      <c r="E946" s="20"/>
      <c r="F946" s="24"/>
      <c r="G946" s="22" t="str">
        <f t="shared" si="28"/>
        <v/>
      </c>
      <c r="H946" s="23" t="str">
        <f t="shared" si="29"/>
        <v/>
      </c>
    </row>
    <row r="947" spans="1:8" x14ac:dyDescent="0.3">
      <c r="A947" s="19"/>
      <c r="B947" s="15"/>
      <c r="C947" s="15"/>
      <c r="D947" s="15"/>
      <c r="E947" s="20"/>
      <c r="F947" s="24"/>
      <c r="G947" s="22" t="str">
        <f t="shared" si="28"/>
        <v/>
      </c>
      <c r="H947" s="23" t="str">
        <f t="shared" si="29"/>
        <v/>
      </c>
    </row>
    <row r="948" spans="1:8" x14ac:dyDescent="0.3">
      <c r="A948" s="19"/>
      <c r="B948" s="15"/>
      <c r="C948" s="15"/>
      <c r="D948" s="15"/>
      <c r="E948" s="20"/>
      <c r="F948" s="24"/>
      <c r="G948" s="22" t="str">
        <f t="shared" si="28"/>
        <v/>
      </c>
      <c r="H948" s="23" t="str">
        <f t="shared" si="29"/>
        <v/>
      </c>
    </row>
    <row r="949" spans="1:8" x14ac:dyDescent="0.3">
      <c r="A949" s="19"/>
      <c r="B949" s="15"/>
      <c r="C949" s="15"/>
      <c r="D949" s="15"/>
      <c r="E949" s="20"/>
      <c r="F949" s="24"/>
      <c r="G949" s="22" t="str">
        <f t="shared" si="28"/>
        <v/>
      </c>
      <c r="H949" s="23" t="str">
        <f t="shared" si="29"/>
        <v/>
      </c>
    </row>
    <row r="950" spans="1:8" x14ac:dyDescent="0.3">
      <c r="A950" s="19"/>
      <c r="B950" s="15"/>
      <c r="C950" s="15"/>
      <c r="D950" s="15"/>
      <c r="E950" s="20"/>
      <c r="F950" s="24"/>
      <c r="G950" s="22" t="str">
        <f t="shared" si="28"/>
        <v/>
      </c>
      <c r="H950" s="23" t="str">
        <f t="shared" si="29"/>
        <v/>
      </c>
    </row>
    <row r="951" spans="1:8" x14ac:dyDescent="0.3">
      <c r="A951" s="19"/>
      <c r="B951" s="15"/>
      <c r="C951" s="15"/>
      <c r="D951" s="15"/>
      <c r="E951" s="20"/>
      <c r="F951" s="24"/>
      <c r="G951" s="22" t="str">
        <f t="shared" si="28"/>
        <v/>
      </c>
      <c r="H951" s="23" t="str">
        <f t="shared" si="29"/>
        <v/>
      </c>
    </row>
    <row r="952" spans="1:8" x14ac:dyDescent="0.3">
      <c r="A952" s="19"/>
      <c r="B952" s="15"/>
      <c r="C952" s="15"/>
      <c r="D952" s="15"/>
      <c r="E952" s="20"/>
      <c r="F952" s="24"/>
      <c r="G952" s="22" t="str">
        <f t="shared" si="28"/>
        <v/>
      </c>
      <c r="H952" s="23" t="str">
        <f t="shared" si="29"/>
        <v/>
      </c>
    </row>
    <row r="953" spans="1:8" x14ac:dyDescent="0.3">
      <c r="A953" s="19"/>
      <c r="B953" s="15"/>
      <c r="C953" s="15"/>
      <c r="D953" s="15"/>
      <c r="E953" s="20"/>
      <c r="F953" s="24"/>
      <c r="G953" s="22" t="str">
        <f t="shared" si="28"/>
        <v/>
      </c>
      <c r="H953" s="23" t="str">
        <f t="shared" si="29"/>
        <v/>
      </c>
    </row>
    <row r="954" spans="1:8" x14ac:dyDescent="0.3">
      <c r="A954" s="19"/>
      <c r="B954" s="15"/>
      <c r="C954" s="15"/>
      <c r="D954" s="15"/>
      <c r="E954" s="20"/>
      <c r="F954" s="24"/>
      <c r="G954" s="22" t="str">
        <f t="shared" si="28"/>
        <v/>
      </c>
      <c r="H954" s="23" t="str">
        <f t="shared" si="29"/>
        <v/>
      </c>
    </row>
    <row r="955" spans="1:8" x14ac:dyDescent="0.3">
      <c r="A955" s="19"/>
      <c r="B955" s="15"/>
      <c r="C955" s="15"/>
      <c r="D955" s="15"/>
      <c r="E955" s="20"/>
      <c r="F955" s="24"/>
      <c r="G955" s="22" t="str">
        <f t="shared" si="28"/>
        <v/>
      </c>
      <c r="H955" s="23" t="str">
        <f t="shared" si="29"/>
        <v/>
      </c>
    </row>
    <row r="956" spans="1:8" x14ac:dyDescent="0.3">
      <c r="A956" s="19"/>
      <c r="B956" s="15"/>
      <c r="C956" s="15"/>
      <c r="D956" s="15"/>
      <c r="E956" s="20"/>
      <c r="F956" s="24"/>
      <c r="G956" s="22" t="str">
        <f t="shared" si="28"/>
        <v/>
      </c>
      <c r="H956" s="23" t="str">
        <f t="shared" si="29"/>
        <v/>
      </c>
    </row>
    <row r="957" spans="1:8" x14ac:dyDescent="0.3">
      <c r="A957" s="19"/>
      <c r="B957" s="15"/>
      <c r="C957" s="15"/>
      <c r="D957" s="15"/>
      <c r="E957" s="20"/>
      <c r="F957" s="24"/>
      <c r="G957" s="22" t="str">
        <f t="shared" si="28"/>
        <v/>
      </c>
      <c r="H957" s="23" t="str">
        <f t="shared" si="29"/>
        <v/>
      </c>
    </row>
    <row r="958" spans="1:8" x14ac:dyDescent="0.3">
      <c r="A958" s="19"/>
      <c r="B958" s="15"/>
      <c r="C958" s="15"/>
      <c r="D958" s="15"/>
      <c r="E958" s="20"/>
      <c r="F958" s="24"/>
      <c r="G958" s="22" t="str">
        <f t="shared" si="28"/>
        <v/>
      </c>
      <c r="H958" s="23" t="str">
        <f t="shared" si="29"/>
        <v/>
      </c>
    </row>
    <row r="959" spans="1:8" x14ac:dyDescent="0.3">
      <c r="A959" s="19"/>
      <c r="B959" s="15"/>
      <c r="C959" s="15"/>
      <c r="D959" s="15"/>
      <c r="E959" s="20"/>
      <c r="F959" s="24"/>
      <c r="G959" s="22" t="str">
        <f t="shared" si="28"/>
        <v/>
      </c>
      <c r="H959" s="23" t="str">
        <f t="shared" si="29"/>
        <v/>
      </c>
    </row>
    <row r="960" spans="1:8" x14ac:dyDescent="0.3">
      <c r="A960" s="19"/>
      <c r="B960" s="15"/>
      <c r="C960" s="15"/>
      <c r="D960" s="15"/>
      <c r="E960" s="20"/>
      <c r="F960" s="24"/>
      <c r="G960" s="22" t="str">
        <f t="shared" si="28"/>
        <v/>
      </c>
      <c r="H960" s="23" t="str">
        <f t="shared" si="29"/>
        <v/>
      </c>
    </row>
    <row r="961" spans="1:8" x14ac:dyDescent="0.3">
      <c r="A961" s="19"/>
      <c r="B961" s="15"/>
      <c r="C961" s="15"/>
      <c r="D961" s="15"/>
      <c r="E961" s="20"/>
      <c r="F961" s="24"/>
      <c r="G961" s="22" t="str">
        <f t="shared" si="28"/>
        <v/>
      </c>
      <c r="H961" s="23" t="str">
        <f t="shared" si="29"/>
        <v/>
      </c>
    </row>
    <row r="962" spans="1:8" x14ac:dyDescent="0.3">
      <c r="A962" s="19"/>
      <c r="B962" s="15"/>
      <c r="C962" s="15"/>
      <c r="D962" s="15"/>
      <c r="E962" s="20"/>
      <c r="F962" s="24"/>
      <c r="G962" s="22" t="str">
        <f t="shared" si="28"/>
        <v/>
      </c>
      <c r="H962" s="23" t="str">
        <f t="shared" si="29"/>
        <v/>
      </c>
    </row>
    <row r="963" spans="1:8" x14ac:dyDescent="0.3">
      <c r="A963" s="19"/>
      <c r="B963" s="15"/>
      <c r="C963" s="15"/>
      <c r="D963" s="15"/>
      <c r="E963" s="20"/>
      <c r="F963" s="24"/>
      <c r="G963" s="22" t="str">
        <f t="shared" si="28"/>
        <v/>
      </c>
      <c r="H963" s="23" t="str">
        <f t="shared" si="29"/>
        <v/>
      </c>
    </row>
    <row r="964" spans="1:8" x14ac:dyDescent="0.3">
      <c r="A964" s="19"/>
      <c r="B964" s="15"/>
      <c r="C964" s="15"/>
      <c r="D964" s="15"/>
      <c r="E964" s="20"/>
      <c r="F964" s="24"/>
      <c r="G964" s="22" t="str">
        <f t="shared" ref="G964:G1003" si="30">IF($E964="","",ROUND($E964*IF($F964="",1,N($F964)),2))</f>
        <v/>
      </c>
      <c r="H964" s="23" t="str">
        <f t="shared" ref="H964:H1003" si="31">IF(ISNUMBER($A964),DATE(YEAR($A964),MONTH($A964),1),"")</f>
        <v/>
      </c>
    </row>
    <row r="965" spans="1:8" x14ac:dyDescent="0.3">
      <c r="A965" s="19"/>
      <c r="B965" s="15"/>
      <c r="C965" s="15"/>
      <c r="D965" s="15"/>
      <c r="E965" s="20"/>
      <c r="F965" s="24"/>
      <c r="G965" s="22" t="str">
        <f t="shared" si="30"/>
        <v/>
      </c>
      <c r="H965" s="23" t="str">
        <f t="shared" si="31"/>
        <v/>
      </c>
    </row>
    <row r="966" spans="1:8" x14ac:dyDescent="0.3">
      <c r="A966" s="19"/>
      <c r="B966" s="15"/>
      <c r="C966" s="15"/>
      <c r="D966" s="15"/>
      <c r="E966" s="20"/>
      <c r="F966" s="24"/>
      <c r="G966" s="22" t="str">
        <f t="shared" si="30"/>
        <v/>
      </c>
      <c r="H966" s="23" t="str">
        <f t="shared" si="31"/>
        <v/>
      </c>
    </row>
    <row r="967" spans="1:8" x14ac:dyDescent="0.3">
      <c r="A967" s="19"/>
      <c r="B967" s="15"/>
      <c r="C967" s="15"/>
      <c r="D967" s="15"/>
      <c r="E967" s="20"/>
      <c r="F967" s="24"/>
      <c r="G967" s="22" t="str">
        <f t="shared" si="30"/>
        <v/>
      </c>
      <c r="H967" s="23" t="str">
        <f t="shared" si="31"/>
        <v/>
      </c>
    </row>
    <row r="968" spans="1:8" x14ac:dyDescent="0.3">
      <c r="A968" s="19"/>
      <c r="B968" s="15"/>
      <c r="C968" s="15"/>
      <c r="D968" s="15"/>
      <c r="E968" s="20"/>
      <c r="F968" s="24"/>
      <c r="G968" s="22" t="str">
        <f t="shared" si="30"/>
        <v/>
      </c>
      <c r="H968" s="23" t="str">
        <f t="shared" si="31"/>
        <v/>
      </c>
    </row>
    <row r="969" spans="1:8" x14ac:dyDescent="0.3">
      <c r="A969" s="19"/>
      <c r="B969" s="15"/>
      <c r="C969" s="15"/>
      <c r="D969" s="15"/>
      <c r="E969" s="20"/>
      <c r="F969" s="24"/>
      <c r="G969" s="22" t="str">
        <f t="shared" si="30"/>
        <v/>
      </c>
      <c r="H969" s="23" t="str">
        <f t="shared" si="31"/>
        <v/>
      </c>
    </row>
    <row r="970" spans="1:8" x14ac:dyDescent="0.3">
      <c r="A970" s="19"/>
      <c r="B970" s="15"/>
      <c r="C970" s="15"/>
      <c r="D970" s="15"/>
      <c r="E970" s="20"/>
      <c r="F970" s="24"/>
      <c r="G970" s="22" t="str">
        <f t="shared" si="30"/>
        <v/>
      </c>
      <c r="H970" s="23" t="str">
        <f t="shared" si="31"/>
        <v/>
      </c>
    </row>
    <row r="971" spans="1:8" x14ac:dyDescent="0.3">
      <c r="A971" s="19"/>
      <c r="B971" s="15"/>
      <c r="C971" s="15"/>
      <c r="D971" s="15"/>
      <c r="E971" s="20"/>
      <c r="F971" s="24"/>
      <c r="G971" s="22" t="str">
        <f t="shared" si="30"/>
        <v/>
      </c>
      <c r="H971" s="23" t="str">
        <f t="shared" si="31"/>
        <v/>
      </c>
    </row>
    <row r="972" spans="1:8" x14ac:dyDescent="0.3">
      <c r="A972" s="19"/>
      <c r="B972" s="15"/>
      <c r="C972" s="15"/>
      <c r="D972" s="15"/>
      <c r="E972" s="20"/>
      <c r="F972" s="24"/>
      <c r="G972" s="22" t="str">
        <f t="shared" si="30"/>
        <v/>
      </c>
      <c r="H972" s="23" t="str">
        <f t="shared" si="31"/>
        <v/>
      </c>
    </row>
    <row r="973" spans="1:8" x14ac:dyDescent="0.3">
      <c r="A973" s="19"/>
      <c r="B973" s="15"/>
      <c r="C973" s="15"/>
      <c r="D973" s="15"/>
      <c r="E973" s="20"/>
      <c r="F973" s="24"/>
      <c r="G973" s="22" t="str">
        <f t="shared" si="30"/>
        <v/>
      </c>
      <c r="H973" s="23" t="str">
        <f t="shared" si="31"/>
        <v/>
      </c>
    </row>
    <row r="974" spans="1:8" x14ac:dyDescent="0.3">
      <c r="A974" s="19"/>
      <c r="B974" s="15"/>
      <c r="C974" s="15"/>
      <c r="D974" s="15"/>
      <c r="E974" s="20"/>
      <c r="F974" s="24"/>
      <c r="G974" s="22" t="str">
        <f t="shared" si="30"/>
        <v/>
      </c>
      <c r="H974" s="23" t="str">
        <f t="shared" si="31"/>
        <v/>
      </c>
    </row>
    <row r="975" spans="1:8" x14ac:dyDescent="0.3">
      <c r="A975" s="19"/>
      <c r="B975" s="15"/>
      <c r="C975" s="15"/>
      <c r="D975" s="15"/>
      <c r="E975" s="20"/>
      <c r="F975" s="24"/>
      <c r="G975" s="22" t="str">
        <f t="shared" si="30"/>
        <v/>
      </c>
      <c r="H975" s="23" t="str">
        <f t="shared" si="31"/>
        <v/>
      </c>
    </row>
    <row r="976" spans="1:8" x14ac:dyDescent="0.3">
      <c r="A976" s="19"/>
      <c r="B976" s="15"/>
      <c r="C976" s="15"/>
      <c r="D976" s="15"/>
      <c r="E976" s="20"/>
      <c r="F976" s="24"/>
      <c r="G976" s="22" t="str">
        <f t="shared" si="30"/>
        <v/>
      </c>
      <c r="H976" s="23" t="str">
        <f t="shared" si="31"/>
        <v/>
      </c>
    </row>
    <row r="977" spans="1:8" x14ac:dyDescent="0.3">
      <c r="A977" s="19"/>
      <c r="B977" s="15"/>
      <c r="C977" s="15"/>
      <c r="D977" s="15"/>
      <c r="E977" s="20"/>
      <c r="F977" s="24"/>
      <c r="G977" s="22" t="str">
        <f t="shared" si="30"/>
        <v/>
      </c>
      <c r="H977" s="23" t="str">
        <f t="shared" si="31"/>
        <v/>
      </c>
    </row>
    <row r="978" spans="1:8" x14ac:dyDescent="0.3">
      <c r="A978" s="19"/>
      <c r="B978" s="15"/>
      <c r="C978" s="15"/>
      <c r="D978" s="15"/>
      <c r="E978" s="20"/>
      <c r="F978" s="24"/>
      <c r="G978" s="22" t="str">
        <f t="shared" si="30"/>
        <v/>
      </c>
      <c r="H978" s="23" t="str">
        <f t="shared" si="31"/>
        <v/>
      </c>
    </row>
    <row r="979" spans="1:8" x14ac:dyDescent="0.3">
      <c r="A979" s="19"/>
      <c r="B979" s="15"/>
      <c r="C979" s="15"/>
      <c r="D979" s="15"/>
      <c r="E979" s="20"/>
      <c r="F979" s="24"/>
      <c r="G979" s="22" t="str">
        <f t="shared" si="30"/>
        <v/>
      </c>
      <c r="H979" s="23" t="str">
        <f t="shared" si="31"/>
        <v/>
      </c>
    </row>
    <row r="980" spans="1:8" x14ac:dyDescent="0.3">
      <c r="A980" s="19"/>
      <c r="B980" s="15"/>
      <c r="C980" s="15"/>
      <c r="D980" s="15"/>
      <c r="E980" s="20"/>
      <c r="F980" s="24"/>
      <c r="G980" s="22" t="str">
        <f t="shared" si="30"/>
        <v/>
      </c>
      <c r="H980" s="23" t="str">
        <f t="shared" si="31"/>
        <v/>
      </c>
    </row>
    <row r="981" spans="1:8" x14ac:dyDescent="0.3">
      <c r="A981" s="19"/>
      <c r="B981" s="15"/>
      <c r="C981" s="15"/>
      <c r="D981" s="15"/>
      <c r="E981" s="20"/>
      <c r="F981" s="24"/>
      <c r="G981" s="22" t="str">
        <f t="shared" si="30"/>
        <v/>
      </c>
      <c r="H981" s="23" t="str">
        <f t="shared" si="31"/>
        <v/>
      </c>
    </row>
    <row r="982" spans="1:8" x14ac:dyDescent="0.3">
      <c r="A982" s="19"/>
      <c r="B982" s="15"/>
      <c r="C982" s="15"/>
      <c r="D982" s="15"/>
      <c r="E982" s="20"/>
      <c r="F982" s="24"/>
      <c r="G982" s="22" t="str">
        <f t="shared" si="30"/>
        <v/>
      </c>
      <c r="H982" s="23" t="str">
        <f t="shared" si="31"/>
        <v/>
      </c>
    </row>
    <row r="983" spans="1:8" x14ac:dyDescent="0.3">
      <c r="A983" s="19"/>
      <c r="B983" s="15"/>
      <c r="C983" s="15"/>
      <c r="D983" s="15"/>
      <c r="E983" s="20"/>
      <c r="F983" s="24"/>
      <c r="G983" s="22" t="str">
        <f t="shared" si="30"/>
        <v/>
      </c>
      <c r="H983" s="23" t="str">
        <f t="shared" si="31"/>
        <v/>
      </c>
    </row>
    <row r="984" spans="1:8" x14ac:dyDescent="0.3">
      <c r="A984" s="19"/>
      <c r="B984" s="15"/>
      <c r="C984" s="15"/>
      <c r="D984" s="15"/>
      <c r="E984" s="20"/>
      <c r="F984" s="24"/>
      <c r="G984" s="22" t="str">
        <f t="shared" si="30"/>
        <v/>
      </c>
      <c r="H984" s="23" t="str">
        <f t="shared" si="31"/>
        <v/>
      </c>
    </row>
    <row r="985" spans="1:8" x14ac:dyDescent="0.3">
      <c r="A985" s="19"/>
      <c r="B985" s="15"/>
      <c r="C985" s="15"/>
      <c r="D985" s="15"/>
      <c r="E985" s="20"/>
      <c r="F985" s="24"/>
      <c r="G985" s="22" t="str">
        <f t="shared" si="30"/>
        <v/>
      </c>
      <c r="H985" s="23" t="str">
        <f t="shared" si="31"/>
        <v/>
      </c>
    </row>
    <row r="986" spans="1:8" x14ac:dyDescent="0.3">
      <c r="A986" s="19"/>
      <c r="B986" s="15"/>
      <c r="C986" s="15"/>
      <c r="D986" s="15"/>
      <c r="E986" s="20"/>
      <c r="F986" s="24"/>
      <c r="G986" s="22" t="str">
        <f t="shared" si="30"/>
        <v/>
      </c>
      <c r="H986" s="23" t="str">
        <f t="shared" si="31"/>
        <v/>
      </c>
    </row>
    <row r="987" spans="1:8" x14ac:dyDescent="0.3">
      <c r="A987" s="19"/>
      <c r="B987" s="15"/>
      <c r="C987" s="15"/>
      <c r="D987" s="15"/>
      <c r="E987" s="20"/>
      <c r="F987" s="24"/>
      <c r="G987" s="22" t="str">
        <f t="shared" si="30"/>
        <v/>
      </c>
      <c r="H987" s="23" t="str">
        <f t="shared" si="31"/>
        <v/>
      </c>
    </row>
    <row r="988" spans="1:8" x14ac:dyDescent="0.3">
      <c r="A988" s="19"/>
      <c r="B988" s="15"/>
      <c r="C988" s="15"/>
      <c r="D988" s="15"/>
      <c r="E988" s="20"/>
      <c r="F988" s="24"/>
      <c r="G988" s="22" t="str">
        <f t="shared" si="30"/>
        <v/>
      </c>
      <c r="H988" s="23" t="str">
        <f t="shared" si="31"/>
        <v/>
      </c>
    </row>
    <row r="989" spans="1:8" x14ac:dyDescent="0.3">
      <c r="A989" s="19"/>
      <c r="B989" s="15"/>
      <c r="C989" s="15"/>
      <c r="D989" s="15"/>
      <c r="E989" s="20"/>
      <c r="F989" s="24"/>
      <c r="G989" s="22" t="str">
        <f t="shared" si="30"/>
        <v/>
      </c>
      <c r="H989" s="23" t="str">
        <f t="shared" si="31"/>
        <v/>
      </c>
    </row>
    <row r="990" spans="1:8" x14ac:dyDescent="0.3">
      <c r="A990" s="19"/>
      <c r="B990" s="15"/>
      <c r="C990" s="15"/>
      <c r="D990" s="15"/>
      <c r="E990" s="20"/>
      <c r="F990" s="24"/>
      <c r="G990" s="22" t="str">
        <f t="shared" si="30"/>
        <v/>
      </c>
      <c r="H990" s="23" t="str">
        <f t="shared" si="31"/>
        <v/>
      </c>
    </row>
    <row r="991" spans="1:8" x14ac:dyDescent="0.3">
      <c r="A991" s="19"/>
      <c r="B991" s="15"/>
      <c r="C991" s="15"/>
      <c r="D991" s="15"/>
      <c r="E991" s="20"/>
      <c r="F991" s="24"/>
      <c r="G991" s="22" t="str">
        <f t="shared" si="30"/>
        <v/>
      </c>
      <c r="H991" s="23" t="str">
        <f t="shared" si="31"/>
        <v/>
      </c>
    </row>
    <row r="992" spans="1:8" x14ac:dyDescent="0.3">
      <c r="A992" s="19"/>
      <c r="B992" s="15"/>
      <c r="C992" s="15"/>
      <c r="D992" s="15"/>
      <c r="E992" s="20"/>
      <c r="F992" s="24"/>
      <c r="G992" s="22" t="str">
        <f t="shared" si="30"/>
        <v/>
      </c>
      <c r="H992" s="23" t="str">
        <f t="shared" si="31"/>
        <v/>
      </c>
    </row>
    <row r="993" spans="1:8" x14ac:dyDescent="0.3">
      <c r="A993" s="19"/>
      <c r="B993" s="15"/>
      <c r="C993" s="15"/>
      <c r="D993" s="15"/>
      <c r="E993" s="20"/>
      <c r="F993" s="24"/>
      <c r="G993" s="22" t="str">
        <f t="shared" si="30"/>
        <v/>
      </c>
      <c r="H993" s="23" t="str">
        <f t="shared" si="31"/>
        <v/>
      </c>
    </row>
    <row r="994" spans="1:8" x14ac:dyDescent="0.3">
      <c r="A994" s="19"/>
      <c r="B994" s="15"/>
      <c r="C994" s="15"/>
      <c r="D994" s="15"/>
      <c r="E994" s="20"/>
      <c r="F994" s="24"/>
      <c r="G994" s="22" t="str">
        <f t="shared" si="30"/>
        <v/>
      </c>
      <c r="H994" s="23" t="str">
        <f t="shared" si="31"/>
        <v/>
      </c>
    </row>
    <row r="995" spans="1:8" x14ac:dyDescent="0.3">
      <c r="A995" s="19"/>
      <c r="B995" s="15"/>
      <c r="C995" s="15"/>
      <c r="D995" s="15"/>
      <c r="E995" s="20"/>
      <c r="F995" s="24"/>
      <c r="G995" s="22" t="str">
        <f t="shared" si="30"/>
        <v/>
      </c>
      <c r="H995" s="23" t="str">
        <f t="shared" si="31"/>
        <v/>
      </c>
    </row>
    <row r="996" spans="1:8" x14ac:dyDescent="0.3">
      <c r="A996" s="19"/>
      <c r="B996" s="15"/>
      <c r="C996" s="15"/>
      <c r="D996" s="15"/>
      <c r="E996" s="20"/>
      <c r="F996" s="24"/>
      <c r="G996" s="22" t="str">
        <f t="shared" si="30"/>
        <v/>
      </c>
      <c r="H996" s="23" t="str">
        <f t="shared" si="31"/>
        <v/>
      </c>
    </row>
    <row r="997" spans="1:8" x14ac:dyDescent="0.3">
      <c r="A997" s="19"/>
      <c r="B997" s="15"/>
      <c r="C997" s="15"/>
      <c r="D997" s="15"/>
      <c r="E997" s="20"/>
      <c r="F997" s="24"/>
      <c r="G997" s="22" t="str">
        <f t="shared" si="30"/>
        <v/>
      </c>
      <c r="H997" s="23" t="str">
        <f t="shared" si="31"/>
        <v/>
      </c>
    </row>
    <row r="998" spans="1:8" x14ac:dyDescent="0.3">
      <c r="A998" s="19"/>
      <c r="B998" s="15"/>
      <c r="C998" s="15"/>
      <c r="D998" s="15"/>
      <c r="E998" s="20"/>
      <c r="F998" s="24"/>
      <c r="G998" s="22" t="str">
        <f t="shared" si="30"/>
        <v/>
      </c>
      <c r="H998" s="23" t="str">
        <f t="shared" si="31"/>
        <v/>
      </c>
    </row>
    <row r="999" spans="1:8" x14ac:dyDescent="0.3">
      <c r="A999" s="19"/>
      <c r="B999" s="15"/>
      <c r="C999" s="15"/>
      <c r="D999" s="15"/>
      <c r="E999" s="20"/>
      <c r="F999" s="24"/>
      <c r="G999" s="22" t="str">
        <f t="shared" si="30"/>
        <v/>
      </c>
      <c r="H999" s="23" t="str">
        <f t="shared" si="31"/>
        <v/>
      </c>
    </row>
    <row r="1000" spans="1:8" x14ac:dyDescent="0.3">
      <c r="A1000" s="19"/>
      <c r="B1000" s="15"/>
      <c r="C1000" s="15"/>
      <c r="D1000" s="15"/>
      <c r="E1000" s="20"/>
      <c r="F1000" s="24"/>
      <c r="G1000" s="22" t="str">
        <f t="shared" si="30"/>
        <v/>
      </c>
      <c r="H1000" s="23" t="str">
        <f t="shared" si="31"/>
        <v/>
      </c>
    </row>
    <row r="1001" spans="1:8" x14ac:dyDescent="0.3">
      <c r="A1001" s="19"/>
      <c r="B1001" s="15"/>
      <c r="C1001" s="15"/>
      <c r="D1001" s="15"/>
      <c r="E1001" s="20"/>
      <c r="F1001" s="24"/>
      <c r="G1001" s="22" t="str">
        <f t="shared" si="30"/>
        <v/>
      </c>
      <c r="H1001" s="23" t="str">
        <f t="shared" si="31"/>
        <v/>
      </c>
    </row>
    <row r="1002" spans="1:8" x14ac:dyDescent="0.3">
      <c r="A1002" s="19"/>
      <c r="B1002" s="15"/>
      <c r="C1002" s="15"/>
      <c r="D1002" s="15"/>
      <c r="E1002" s="20"/>
      <c r="F1002" s="24"/>
      <c r="G1002" s="22" t="str">
        <f t="shared" si="30"/>
        <v/>
      </c>
      <c r="H1002" s="23" t="str">
        <f t="shared" si="31"/>
        <v/>
      </c>
    </row>
    <row r="1003" spans="1:8" x14ac:dyDescent="0.3">
      <c r="A1003" s="19"/>
      <c r="B1003" s="15"/>
      <c r="C1003" s="15"/>
      <c r="D1003" s="15"/>
      <c r="E1003" s="20"/>
      <c r="F1003" s="24"/>
      <c r="G1003" s="22" t="str">
        <f t="shared" si="30"/>
        <v/>
      </c>
      <c r="H1003" s="23" t="str">
        <f t="shared" si="31"/>
        <v/>
      </c>
    </row>
  </sheetData>
  <conditionalFormatting sqref="A4:A1003">
    <cfRule type="expression" dxfId="5" priority="1">
      <formula>DateStyle="DD-MM-YYYY"</formula>
    </cfRule>
    <cfRule type="expression" dxfId="4" priority="2">
      <formula>DateStyle="MM/DD/YYYY"</formula>
    </cfRule>
    <cfRule type="expression" dxfId="3" priority="3">
      <formula>DateStyle="YYYY-MM-DD"</formula>
    </cfRule>
    <cfRule type="expression" dxfId="2" priority="4">
      <formula>DateStyle="DD MMM YYYY"</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a category (rename them on the Settings sheet)" xr:uid="{00000000-0002-0000-0300-000000000000}">
          <x14:formula1>
            <xm:f>Settings!$D$3:$D$22</xm:f>
          </x14:formula1>
          <xm:sqref>B4:B1003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F766E"/>
    <pageSetUpPr fitToPage="1"/>
  </sheetPr>
  <dimension ref="A1:H44"/>
  <sheetViews>
    <sheetView showGridLines="0" workbookViewId="0"/>
  </sheetViews>
  <sheetFormatPr defaultRowHeight="14.4" x14ac:dyDescent="0.3"/>
  <cols>
    <col min="1" max="1" width="14" customWidth="1"/>
    <col min="2" max="4" width="15" customWidth="1"/>
    <col min="5" max="5" width="16" customWidth="1"/>
    <col min="6" max="6" width="15" customWidth="1"/>
    <col min="7" max="8" width="16" customWidth="1"/>
  </cols>
  <sheetData>
    <row r="1" spans="1:8" ht="25.95" customHeight="1" x14ac:dyDescent="0.4">
      <c r="A1" s="1" t="s">
        <v>102</v>
      </c>
    </row>
    <row r="2" spans="1:8" x14ac:dyDescent="0.3">
      <c r="A2" s="25" t="str">
        <f>Settings!B3&amp;"  ·  amounts in "&amp;Settings!B4&amp;"  ·  keeping "&amp;TEXT(Settings!B6,"0%")&amp;" of profit aside for tax"</f>
        <v>Alex Morgan Studio  ·  amounts in USD  ·  keeping 25% of profit aside for tax</v>
      </c>
    </row>
    <row r="4" spans="1:8" ht="31.95" customHeight="1" x14ac:dyDescent="0.3">
      <c r="A4" s="12" t="s">
        <v>62</v>
      </c>
      <c r="B4" s="12" t="s">
        <v>103</v>
      </c>
      <c r="C4" s="12" t="s">
        <v>104</v>
      </c>
      <c r="D4" s="12" t="s">
        <v>105</v>
      </c>
      <c r="E4" s="12" t="s">
        <v>36</v>
      </c>
      <c r="F4" s="12" t="s">
        <v>106</v>
      </c>
      <c r="G4" s="12" t="s">
        <v>107</v>
      </c>
      <c r="H4" s="12" t="s">
        <v>108</v>
      </c>
    </row>
    <row r="5" spans="1:8" x14ac:dyDescent="0.3">
      <c r="A5" s="26">
        <f>EDATE(DATE(YEAR(Settings!$B$5),MONTH(Settings!$B$5),1),0)</f>
        <v>46023</v>
      </c>
      <c r="B5" s="22">
        <f>SUMIFS(Income!$J$4:$J$1003,Income!$K$4:$K$1003,$A5)</f>
        <v>3159</v>
      </c>
      <c r="C5" s="22">
        <f>SUMIFS(Expenses!$G$4:$G$1003,Expenses!$H$4:$H$1003,$A5)</f>
        <v>690</v>
      </c>
      <c r="D5" s="22">
        <f t="shared" ref="D5:D16" si="0">B5-C5</f>
        <v>2469</v>
      </c>
      <c r="E5" s="22">
        <f>ROUND(MAX(0,D5)*N(Settings!$B$6),2)</f>
        <v>617.25</v>
      </c>
      <c r="F5" s="22">
        <f>SUMIFS(Income!$I$4:$I$1003,Income!$K$4:$K$1003,$A5)</f>
        <v>0</v>
      </c>
      <c r="G5" s="22">
        <f t="shared" ref="G5:G16" si="1">E5+F5</f>
        <v>617.25</v>
      </c>
      <c r="H5" s="22">
        <f>ROUND(SUM($D$5:D5),2)</f>
        <v>2469</v>
      </c>
    </row>
    <row r="6" spans="1:8" x14ac:dyDescent="0.3">
      <c r="A6" s="26">
        <f>EDATE(DATE(YEAR(Settings!$B$5),MONTH(Settings!$B$5),1),1)</f>
        <v>46054</v>
      </c>
      <c r="B6" s="22">
        <f>SUMIFS(Income!$J$4:$J$1003,Income!$K$4:$K$1003,$A6)</f>
        <v>3368.9</v>
      </c>
      <c r="C6" s="22">
        <f>SUMIFS(Expenses!$G$4:$G$1003,Expenses!$H$4:$H$1003,$A6)</f>
        <v>298</v>
      </c>
      <c r="D6" s="22">
        <f t="shared" si="0"/>
        <v>3070.9</v>
      </c>
      <c r="E6" s="22">
        <f>ROUND(MAX(0,D6)*N(Settings!$B$6),2)</f>
        <v>767.73</v>
      </c>
      <c r="F6" s="22">
        <f>SUMIFS(Income!$I$4:$I$1003,Income!$K$4:$K$1003,$A6)</f>
        <v>0</v>
      </c>
      <c r="G6" s="22">
        <f t="shared" si="1"/>
        <v>767.73</v>
      </c>
      <c r="H6" s="22">
        <f>ROUND(SUM($D$5:D6),2)</f>
        <v>5539.9</v>
      </c>
    </row>
    <row r="7" spans="1:8" x14ac:dyDescent="0.3">
      <c r="A7" s="26">
        <f>EDATE(DATE(YEAR(Settings!$B$5),MONTH(Settings!$B$5),1),2)</f>
        <v>46082</v>
      </c>
      <c r="B7" s="22">
        <f>SUMIFS(Income!$J$4:$J$1003,Income!$K$4:$K$1003,$A7)</f>
        <v>2198.12</v>
      </c>
      <c r="C7" s="22">
        <f>SUMIFS(Expenses!$G$4:$G$1003,Expenses!$H$4:$H$1003,$A7)</f>
        <v>310</v>
      </c>
      <c r="D7" s="22">
        <f t="shared" si="0"/>
        <v>1888.12</v>
      </c>
      <c r="E7" s="22">
        <f>ROUND(MAX(0,D7)*N(Settings!$B$6),2)</f>
        <v>472.03</v>
      </c>
      <c r="F7" s="22">
        <f>SUMIFS(Income!$I$4:$I$1003,Income!$K$4:$K$1003,$A7)</f>
        <v>80</v>
      </c>
      <c r="G7" s="22">
        <f t="shared" si="1"/>
        <v>552.03</v>
      </c>
      <c r="H7" s="22">
        <f>ROUND(SUM($D$5:D7),2)</f>
        <v>7428.02</v>
      </c>
    </row>
    <row r="8" spans="1:8" x14ac:dyDescent="0.3">
      <c r="A8" s="26">
        <f>EDATE(DATE(YEAR(Settings!$B$5),MONTH(Settings!$B$5),1),3)</f>
        <v>46113</v>
      </c>
      <c r="B8" s="22">
        <f>SUMIFS(Income!$J$4:$J$1003,Income!$K$4:$K$1003,$A8)</f>
        <v>0</v>
      </c>
      <c r="C8" s="22">
        <f>SUMIFS(Expenses!$G$4:$G$1003,Expenses!$H$4:$H$1003,$A8)</f>
        <v>0</v>
      </c>
      <c r="D8" s="22">
        <f t="shared" si="0"/>
        <v>0</v>
      </c>
      <c r="E8" s="22">
        <f>ROUND(MAX(0,D8)*N(Settings!$B$6),2)</f>
        <v>0</v>
      </c>
      <c r="F8" s="22">
        <f>SUMIFS(Income!$I$4:$I$1003,Income!$K$4:$K$1003,$A8)</f>
        <v>0</v>
      </c>
      <c r="G8" s="22">
        <f t="shared" si="1"/>
        <v>0</v>
      </c>
      <c r="H8" s="22">
        <f>ROUND(SUM($D$5:D8),2)</f>
        <v>7428.02</v>
      </c>
    </row>
    <row r="9" spans="1:8" x14ac:dyDescent="0.3">
      <c r="A9" s="26">
        <f>EDATE(DATE(YEAR(Settings!$B$5),MONTH(Settings!$B$5),1),4)</f>
        <v>46143</v>
      </c>
      <c r="B9" s="22">
        <f>SUMIFS(Income!$J$4:$J$1003,Income!$K$4:$K$1003,$A9)</f>
        <v>0</v>
      </c>
      <c r="C9" s="22">
        <f>SUMIFS(Expenses!$G$4:$G$1003,Expenses!$H$4:$H$1003,$A9)</f>
        <v>0</v>
      </c>
      <c r="D9" s="22">
        <f t="shared" si="0"/>
        <v>0</v>
      </c>
      <c r="E9" s="22">
        <f>ROUND(MAX(0,D9)*N(Settings!$B$6),2)</f>
        <v>0</v>
      </c>
      <c r="F9" s="22">
        <f>SUMIFS(Income!$I$4:$I$1003,Income!$K$4:$K$1003,$A9)</f>
        <v>0</v>
      </c>
      <c r="G9" s="22">
        <f t="shared" si="1"/>
        <v>0</v>
      </c>
      <c r="H9" s="22">
        <f>ROUND(SUM($D$5:D9),2)</f>
        <v>7428.02</v>
      </c>
    </row>
    <row r="10" spans="1:8" x14ac:dyDescent="0.3">
      <c r="A10" s="26">
        <f>EDATE(DATE(YEAR(Settings!$B$5),MONTH(Settings!$B$5),1),5)</f>
        <v>46174</v>
      </c>
      <c r="B10" s="22">
        <f>SUMIFS(Income!$J$4:$J$1003,Income!$K$4:$K$1003,$A10)</f>
        <v>0</v>
      </c>
      <c r="C10" s="22">
        <f>SUMIFS(Expenses!$G$4:$G$1003,Expenses!$H$4:$H$1003,$A10)</f>
        <v>0</v>
      </c>
      <c r="D10" s="22">
        <f t="shared" si="0"/>
        <v>0</v>
      </c>
      <c r="E10" s="22">
        <f>ROUND(MAX(0,D10)*N(Settings!$B$6),2)</f>
        <v>0</v>
      </c>
      <c r="F10" s="22">
        <f>SUMIFS(Income!$I$4:$I$1003,Income!$K$4:$K$1003,$A10)</f>
        <v>0</v>
      </c>
      <c r="G10" s="22">
        <f t="shared" si="1"/>
        <v>0</v>
      </c>
      <c r="H10" s="22">
        <f>ROUND(SUM($D$5:D10),2)</f>
        <v>7428.02</v>
      </c>
    </row>
    <row r="11" spans="1:8" x14ac:dyDescent="0.3">
      <c r="A11" s="26">
        <f>EDATE(DATE(YEAR(Settings!$B$5),MONTH(Settings!$B$5),1),6)</f>
        <v>46204</v>
      </c>
      <c r="B11" s="22">
        <f>SUMIFS(Income!$J$4:$J$1003,Income!$K$4:$K$1003,$A11)</f>
        <v>0</v>
      </c>
      <c r="C11" s="22">
        <f>SUMIFS(Expenses!$G$4:$G$1003,Expenses!$H$4:$H$1003,$A11)</f>
        <v>0</v>
      </c>
      <c r="D11" s="22">
        <f t="shared" si="0"/>
        <v>0</v>
      </c>
      <c r="E11" s="22">
        <f>ROUND(MAX(0,D11)*N(Settings!$B$6),2)</f>
        <v>0</v>
      </c>
      <c r="F11" s="22">
        <f>SUMIFS(Income!$I$4:$I$1003,Income!$K$4:$K$1003,$A11)</f>
        <v>0</v>
      </c>
      <c r="G11" s="22">
        <f t="shared" si="1"/>
        <v>0</v>
      </c>
      <c r="H11" s="22">
        <f>ROUND(SUM($D$5:D11),2)</f>
        <v>7428.02</v>
      </c>
    </row>
    <row r="12" spans="1:8" x14ac:dyDescent="0.3">
      <c r="A12" s="26">
        <f>EDATE(DATE(YEAR(Settings!$B$5),MONTH(Settings!$B$5),1),7)</f>
        <v>46235</v>
      </c>
      <c r="B12" s="22">
        <f>SUMIFS(Income!$J$4:$J$1003,Income!$K$4:$K$1003,$A12)</f>
        <v>0</v>
      </c>
      <c r="C12" s="22">
        <f>SUMIFS(Expenses!$G$4:$G$1003,Expenses!$H$4:$H$1003,$A12)</f>
        <v>0</v>
      </c>
      <c r="D12" s="22">
        <f t="shared" si="0"/>
        <v>0</v>
      </c>
      <c r="E12" s="22">
        <f>ROUND(MAX(0,D12)*N(Settings!$B$6),2)</f>
        <v>0</v>
      </c>
      <c r="F12" s="22">
        <f>SUMIFS(Income!$I$4:$I$1003,Income!$K$4:$K$1003,$A12)</f>
        <v>0</v>
      </c>
      <c r="G12" s="22">
        <f t="shared" si="1"/>
        <v>0</v>
      </c>
      <c r="H12" s="22">
        <f>ROUND(SUM($D$5:D12),2)</f>
        <v>7428.02</v>
      </c>
    </row>
    <row r="13" spans="1:8" x14ac:dyDescent="0.3">
      <c r="A13" s="26">
        <f>EDATE(DATE(YEAR(Settings!$B$5),MONTH(Settings!$B$5),1),8)</f>
        <v>46266</v>
      </c>
      <c r="B13" s="22">
        <f>SUMIFS(Income!$J$4:$J$1003,Income!$K$4:$K$1003,$A13)</f>
        <v>0</v>
      </c>
      <c r="C13" s="22">
        <f>SUMIFS(Expenses!$G$4:$G$1003,Expenses!$H$4:$H$1003,$A13)</f>
        <v>0</v>
      </c>
      <c r="D13" s="22">
        <f t="shared" si="0"/>
        <v>0</v>
      </c>
      <c r="E13" s="22">
        <f>ROUND(MAX(0,D13)*N(Settings!$B$6),2)</f>
        <v>0</v>
      </c>
      <c r="F13" s="22">
        <f>SUMIFS(Income!$I$4:$I$1003,Income!$K$4:$K$1003,$A13)</f>
        <v>0</v>
      </c>
      <c r="G13" s="22">
        <f t="shared" si="1"/>
        <v>0</v>
      </c>
      <c r="H13" s="22">
        <f>ROUND(SUM($D$5:D13),2)</f>
        <v>7428.02</v>
      </c>
    </row>
    <row r="14" spans="1:8" x14ac:dyDescent="0.3">
      <c r="A14" s="26">
        <f>EDATE(DATE(YEAR(Settings!$B$5),MONTH(Settings!$B$5),1),9)</f>
        <v>46296</v>
      </c>
      <c r="B14" s="22">
        <f>SUMIFS(Income!$J$4:$J$1003,Income!$K$4:$K$1003,$A14)</f>
        <v>0</v>
      </c>
      <c r="C14" s="22">
        <f>SUMIFS(Expenses!$G$4:$G$1003,Expenses!$H$4:$H$1003,$A14)</f>
        <v>0</v>
      </c>
      <c r="D14" s="22">
        <f t="shared" si="0"/>
        <v>0</v>
      </c>
      <c r="E14" s="22">
        <f>ROUND(MAX(0,D14)*N(Settings!$B$6),2)</f>
        <v>0</v>
      </c>
      <c r="F14" s="22">
        <f>SUMIFS(Income!$I$4:$I$1003,Income!$K$4:$K$1003,$A14)</f>
        <v>0</v>
      </c>
      <c r="G14" s="22">
        <f t="shared" si="1"/>
        <v>0</v>
      </c>
      <c r="H14" s="22">
        <f>ROUND(SUM($D$5:D14),2)</f>
        <v>7428.02</v>
      </c>
    </row>
    <row r="15" spans="1:8" x14ac:dyDescent="0.3">
      <c r="A15" s="26">
        <f>EDATE(DATE(YEAR(Settings!$B$5),MONTH(Settings!$B$5),1),10)</f>
        <v>46327</v>
      </c>
      <c r="B15" s="22">
        <f>SUMIFS(Income!$J$4:$J$1003,Income!$K$4:$K$1003,$A15)</f>
        <v>0</v>
      </c>
      <c r="C15" s="22">
        <f>SUMIFS(Expenses!$G$4:$G$1003,Expenses!$H$4:$H$1003,$A15)</f>
        <v>0</v>
      </c>
      <c r="D15" s="22">
        <f t="shared" si="0"/>
        <v>0</v>
      </c>
      <c r="E15" s="22">
        <f>ROUND(MAX(0,D15)*N(Settings!$B$6),2)</f>
        <v>0</v>
      </c>
      <c r="F15" s="22">
        <f>SUMIFS(Income!$I$4:$I$1003,Income!$K$4:$K$1003,$A15)</f>
        <v>0</v>
      </c>
      <c r="G15" s="22">
        <f t="shared" si="1"/>
        <v>0</v>
      </c>
      <c r="H15" s="22">
        <f>ROUND(SUM($D$5:D15),2)</f>
        <v>7428.02</v>
      </c>
    </row>
    <row r="16" spans="1:8" x14ac:dyDescent="0.3">
      <c r="A16" s="26">
        <f>EDATE(DATE(YEAR(Settings!$B$5),MONTH(Settings!$B$5),1),11)</f>
        <v>46357</v>
      </c>
      <c r="B16" s="22">
        <f>SUMIFS(Income!$J$4:$J$1003,Income!$K$4:$K$1003,$A16)</f>
        <v>0</v>
      </c>
      <c r="C16" s="22">
        <f>SUMIFS(Expenses!$G$4:$G$1003,Expenses!$H$4:$H$1003,$A16)</f>
        <v>0</v>
      </c>
      <c r="D16" s="22">
        <f t="shared" si="0"/>
        <v>0</v>
      </c>
      <c r="E16" s="22">
        <f>ROUND(MAX(0,D16)*N(Settings!$B$6),2)</f>
        <v>0</v>
      </c>
      <c r="F16" s="22">
        <f>SUMIFS(Income!$I$4:$I$1003,Income!$K$4:$K$1003,$A16)</f>
        <v>0</v>
      </c>
      <c r="G16" s="22">
        <f t="shared" si="1"/>
        <v>0</v>
      </c>
      <c r="H16" s="22">
        <f>ROUND(SUM($D$5:D16),2)</f>
        <v>7428.02</v>
      </c>
    </row>
    <row r="17" spans="1:8" x14ac:dyDescent="0.3">
      <c r="A17" s="27" t="s">
        <v>109</v>
      </c>
      <c r="B17" s="28">
        <f t="shared" ref="B17:G17" si="2">SUM(B5:B16)</f>
        <v>8726.02</v>
      </c>
      <c r="C17" s="28">
        <f t="shared" si="2"/>
        <v>1298</v>
      </c>
      <c r="D17" s="28">
        <f t="shared" si="2"/>
        <v>7428.0199999999995</v>
      </c>
      <c r="E17" s="28">
        <f t="shared" si="2"/>
        <v>1857.01</v>
      </c>
      <c r="F17" s="28">
        <f t="shared" si="2"/>
        <v>80</v>
      </c>
      <c r="G17" s="28">
        <f t="shared" si="2"/>
        <v>1937.01</v>
      </c>
    </row>
    <row r="19" spans="1:8" x14ac:dyDescent="0.3">
      <c r="A19" s="13" t="s">
        <v>110</v>
      </c>
    </row>
    <row r="20" spans="1:8" x14ac:dyDescent="0.3">
      <c r="A20" s="31" t="s">
        <v>111</v>
      </c>
      <c r="B20" s="34"/>
      <c r="C20" s="35"/>
      <c r="D20" s="28">
        <f>ROUND(MAX(0,D17)*N(Settings!$B$6),2)</f>
        <v>1857.01</v>
      </c>
      <c r="E20" s="33" t="s">
        <v>112</v>
      </c>
      <c r="F20" s="32"/>
      <c r="G20" s="32"/>
      <c r="H20" s="32"/>
    </row>
    <row r="21" spans="1:8" x14ac:dyDescent="0.3">
      <c r="A21" s="31" t="s">
        <v>113</v>
      </c>
      <c r="B21" s="34"/>
      <c r="C21" s="35"/>
      <c r="D21" s="29">
        <f>COUNTIF(B5:B16,"&gt;0")</f>
        <v>3</v>
      </c>
      <c r="E21" s="32"/>
      <c r="F21" s="32"/>
      <c r="G21" s="32"/>
      <c r="H21" s="32"/>
    </row>
    <row r="23" spans="1:8" x14ac:dyDescent="0.3">
      <c r="A23" s="13" t="s">
        <v>114</v>
      </c>
    </row>
    <row r="24" spans="1:8" ht="31.95" customHeight="1" x14ac:dyDescent="0.3">
      <c r="A24" s="36" t="s">
        <v>87</v>
      </c>
      <c r="B24" s="34"/>
      <c r="C24" s="35"/>
      <c r="D24" s="12" t="s">
        <v>115</v>
      </c>
      <c r="E24" s="12" t="s">
        <v>116</v>
      </c>
    </row>
    <row r="25" spans="1:8" x14ac:dyDescent="0.3">
      <c r="A25" s="31" t="str">
        <f>IF(Settings!D3="","",Settings!D3)</f>
        <v>Software &amp; subscriptions</v>
      </c>
      <c r="B25" s="32"/>
      <c r="C25" s="32"/>
      <c r="D25" s="22">
        <f>IF($A25="","",SUMIFS(Expenses!$G$4:$G$1003,Expenses!$B$4:$B$1003,$A25,Expenses!$A$4:$A$1003,"&gt;="&amp;Settings!$B$5,Expenses!$A$4:$A$1003,"&lt;"&amp;EDATE(Settings!$B$5,12)))</f>
        <v>660</v>
      </c>
      <c r="E25" s="30">
        <f t="shared" ref="E25:E44" si="3">IF(OR($A25="",N($C$17)=0),"",N(D25)/$C$17)</f>
        <v>0.50847457627118642</v>
      </c>
    </row>
    <row r="26" spans="1:8" x14ac:dyDescent="0.3">
      <c r="A26" s="31" t="str">
        <f>IF(Settings!D4="","",Settings!D4)</f>
        <v>Computer &amp; equipment</v>
      </c>
      <c r="B26" s="32"/>
      <c r="C26" s="32"/>
      <c r="D26" s="22">
        <f>IF($A26="","",SUMIFS(Expenses!$G$4:$G$1003,Expenses!$B$4:$B$1003,$A26,Expenses!$A$4:$A$1003,"&gt;="&amp;Settings!$B$5,Expenses!$A$4:$A$1003,"&lt;"&amp;EDATE(Settings!$B$5,12)))</f>
        <v>280</v>
      </c>
      <c r="E26" s="30">
        <f t="shared" si="3"/>
        <v>0.21571648690292758</v>
      </c>
    </row>
    <row r="27" spans="1:8" x14ac:dyDescent="0.3">
      <c r="A27" s="31" t="str">
        <f>IF(Settings!D5="","",Settings!D5)</f>
        <v>Internet &amp; phone</v>
      </c>
      <c r="B27" s="32"/>
      <c r="C27" s="32"/>
      <c r="D27" s="22">
        <f>IF($A27="","",SUMIFS(Expenses!$G$4:$G$1003,Expenses!$B$4:$B$1003,$A27,Expenses!$A$4:$A$1003,"&gt;="&amp;Settings!$B$5,Expenses!$A$4:$A$1003,"&lt;"&amp;EDATE(Settings!$B$5,12)))</f>
        <v>30</v>
      </c>
      <c r="E27" s="30">
        <f t="shared" si="3"/>
        <v>2.3112480739599383E-2</v>
      </c>
    </row>
    <row r="28" spans="1:8" x14ac:dyDescent="0.3">
      <c r="A28" s="31" t="str">
        <f>IF(Settings!D6="","",Settings!D6)</f>
        <v>Home office / rent share</v>
      </c>
      <c r="B28" s="32"/>
      <c r="C28" s="32"/>
      <c r="D28" s="22">
        <f>IF($A28="","",SUMIFS(Expenses!$G$4:$G$1003,Expenses!$B$4:$B$1003,$A28,Expenses!$A$4:$A$1003,"&gt;="&amp;Settings!$B$5,Expenses!$A$4:$A$1003,"&lt;"&amp;EDATE(Settings!$B$5,12)))</f>
        <v>0</v>
      </c>
      <c r="E28" s="30">
        <f t="shared" si="3"/>
        <v>0</v>
      </c>
    </row>
    <row r="29" spans="1:8" x14ac:dyDescent="0.3">
      <c r="A29" s="31" t="str">
        <f>IF(Settings!D7="","",Settings!D7)</f>
        <v>Coworking space</v>
      </c>
      <c r="B29" s="32"/>
      <c r="C29" s="32"/>
      <c r="D29" s="22">
        <f>IF($A29="","",SUMIFS(Expenses!$G$4:$G$1003,Expenses!$B$4:$B$1003,$A29,Expenses!$A$4:$A$1003,"&gt;="&amp;Settings!$B$5,Expenses!$A$4:$A$1003,"&lt;"&amp;EDATE(Settings!$B$5,12)))</f>
        <v>190</v>
      </c>
      <c r="E29" s="30">
        <f t="shared" si="3"/>
        <v>0.14637904468412943</v>
      </c>
    </row>
    <row r="30" spans="1:8" x14ac:dyDescent="0.3">
      <c r="A30" s="31" t="str">
        <f>IF(Settings!D8="","",Settings!D8)</f>
        <v>Travel</v>
      </c>
      <c r="B30" s="32"/>
      <c r="C30" s="32"/>
      <c r="D30" s="22">
        <f>IF($A30="","",SUMIFS(Expenses!$G$4:$G$1003,Expenses!$B$4:$B$1003,$A30,Expenses!$A$4:$A$1003,"&gt;="&amp;Settings!$B$5,Expenses!$A$4:$A$1003,"&lt;"&amp;EDATE(Settings!$B$5,12)))</f>
        <v>0</v>
      </c>
      <c r="E30" s="30">
        <f t="shared" si="3"/>
        <v>0</v>
      </c>
    </row>
    <row r="31" spans="1:8" x14ac:dyDescent="0.3">
      <c r="A31" s="31" t="str">
        <f>IF(Settings!D9="","",Settings!D9)</f>
        <v>Meals with clients</v>
      </c>
      <c r="B31" s="32"/>
      <c r="C31" s="32"/>
      <c r="D31" s="22">
        <f>IF($A31="","",SUMIFS(Expenses!$G$4:$G$1003,Expenses!$B$4:$B$1003,$A31,Expenses!$A$4:$A$1003,"&gt;="&amp;Settings!$B$5,Expenses!$A$4:$A$1003,"&lt;"&amp;EDATE(Settings!$B$5,12)))</f>
        <v>0</v>
      </c>
      <c r="E31" s="30">
        <f t="shared" si="3"/>
        <v>0</v>
      </c>
    </row>
    <row r="32" spans="1:8" x14ac:dyDescent="0.3">
      <c r="A32" s="31" t="str">
        <f>IF(Settings!D10="","",Settings!D10)</f>
        <v>Training, courses &amp; books</v>
      </c>
      <c r="B32" s="32"/>
      <c r="C32" s="32"/>
      <c r="D32" s="22">
        <f>IF($A32="","",SUMIFS(Expenses!$G$4:$G$1003,Expenses!$B$4:$B$1003,$A32,Expenses!$A$4:$A$1003,"&gt;="&amp;Settings!$B$5,Expenses!$A$4:$A$1003,"&lt;"&amp;EDATE(Settings!$B$5,12)))</f>
        <v>120</v>
      </c>
      <c r="E32" s="30">
        <f t="shared" si="3"/>
        <v>9.2449922958397532E-2</v>
      </c>
    </row>
    <row r="33" spans="1:5" x14ac:dyDescent="0.3">
      <c r="A33" s="31" t="str">
        <f>IF(Settings!D11="","",Settings!D11)</f>
        <v>Marketing &amp; website</v>
      </c>
      <c r="B33" s="32"/>
      <c r="C33" s="32"/>
      <c r="D33" s="22">
        <f>IF($A33="","",SUMIFS(Expenses!$G$4:$G$1003,Expenses!$B$4:$B$1003,$A33,Expenses!$A$4:$A$1003,"&gt;="&amp;Settings!$B$5,Expenses!$A$4:$A$1003,"&lt;"&amp;EDATE(Settings!$B$5,12)))</f>
        <v>0</v>
      </c>
      <c r="E33" s="30">
        <f t="shared" si="3"/>
        <v>0</v>
      </c>
    </row>
    <row r="34" spans="1:5" x14ac:dyDescent="0.3">
      <c r="A34" s="31" t="str">
        <f>IF(Settings!D12="","",Settings!D12)</f>
        <v>Bank &amp; payment fees</v>
      </c>
      <c r="B34" s="32"/>
      <c r="C34" s="32"/>
      <c r="D34" s="22">
        <f>IF($A34="","",SUMIFS(Expenses!$G$4:$G$1003,Expenses!$B$4:$B$1003,$A34,Expenses!$A$4:$A$1003,"&gt;="&amp;Settings!$B$5,Expenses!$A$4:$A$1003,"&lt;"&amp;EDATE(Settings!$B$5,12)))</f>
        <v>18</v>
      </c>
      <c r="E34" s="30">
        <f t="shared" si="3"/>
        <v>1.386748844375963E-2</v>
      </c>
    </row>
    <row r="35" spans="1:5" x14ac:dyDescent="0.3">
      <c r="A35" s="31" t="str">
        <f>IF(Settings!D13="","",Settings!D13)</f>
        <v>Accountant &amp; legal fees</v>
      </c>
      <c r="B35" s="32"/>
      <c r="C35" s="32"/>
      <c r="D35" s="22">
        <f>IF($A35="","",SUMIFS(Expenses!$G$4:$G$1003,Expenses!$B$4:$B$1003,$A35,Expenses!$A$4:$A$1003,"&gt;="&amp;Settings!$B$5,Expenses!$A$4:$A$1003,"&lt;"&amp;EDATE(Settings!$B$5,12)))</f>
        <v>0</v>
      </c>
      <c r="E35" s="30">
        <f t="shared" si="3"/>
        <v>0</v>
      </c>
    </row>
    <row r="36" spans="1:5" x14ac:dyDescent="0.3">
      <c r="A36" s="31" t="str">
        <f>IF(Settings!D14="","",Settings!D14)</f>
        <v>Insurance</v>
      </c>
      <c r="B36" s="32"/>
      <c r="C36" s="32"/>
      <c r="D36" s="22">
        <f>IF($A36="","",SUMIFS(Expenses!$G$4:$G$1003,Expenses!$B$4:$B$1003,$A36,Expenses!$A$4:$A$1003,"&gt;="&amp;Settings!$B$5,Expenses!$A$4:$A$1003,"&lt;"&amp;EDATE(Settings!$B$5,12)))</f>
        <v>0</v>
      </c>
      <c r="E36" s="30">
        <f t="shared" si="3"/>
        <v>0</v>
      </c>
    </row>
    <row r="37" spans="1:5" x14ac:dyDescent="0.3">
      <c r="A37" s="31" t="str">
        <f>IF(Settings!D15="","",Settings!D15)</f>
        <v>Subcontractors</v>
      </c>
      <c r="B37" s="32"/>
      <c r="C37" s="32"/>
      <c r="D37" s="22">
        <f>IF($A37="","",SUMIFS(Expenses!$G$4:$G$1003,Expenses!$B$4:$B$1003,$A37,Expenses!$A$4:$A$1003,"&gt;="&amp;Settings!$B$5,Expenses!$A$4:$A$1003,"&lt;"&amp;EDATE(Settings!$B$5,12)))</f>
        <v>0</v>
      </c>
      <c r="E37" s="30">
        <f t="shared" si="3"/>
        <v>0</v>
      </c>
    </row>
    <row r="38" spans="1:5" x14ac:dyDescent="0.3">
      <c r="A38" s="31" t="str">
        <f>IF(Settings!D16="","",Settings!D16)</f>
        <v>Office supplies</v>
      </c>
      <c r="B38" s="32"/>
      <c r="C38" s="32"/>
      <c r="D38" s="22">
        <f>IF($A38="","",SUMIFS(Expenses!$G$4:$G$1003,Expenses!$B$4:$B$1003,$A38,Expenses!$A$4:$A$1003,"&gt;="&amp;Settings!$B$5,Expenses!$A$4:$A$1003,"&lt;"&amp;EDATE(Settings!$B$5,12)))</f>
        <v>0</v>
      </c>
      <c r="E38" s="30">
        <f t="shared" si="3"/>
        <v>0</v>
      </c>
    </row>
    <row r="39" spans="1:5" x14ac:dyDescent="0.3">
      <c r="A39" s="31" t="str">
        <f>IF(Settings!D17="","",Settings!D17)</f>
        <v>Other</v>
      </c>
      <c r="B39" s="32"/>
      <c r="C39" s="32"/>
      <c r="D39" s="22">
        <f>IF($A39="","",SUMIFS(Expenses!$G$4:$G$1003,Expenses!$B$4:$B$1003,$A39,Expenses!$A$4:$A$1003,"&gt;="&amp;Settings!$B$5,Expenses!$A$4:$A$1003,"&lt;"&amp;EDATE(Settings!$B$5,12)))</f>
        <v>0</v>
      </c>
      <c r="E39" s="30">
        <f t="shared" si="3"/>
        <v>0</v>
      </c>
    </row>
    <row r="40" spans="1:5" x14ac:dyDescent="0.3">
      <c r="A40" s="31" t="str">
        <f>IF(Settings!D18="","",Settings!D18)</f>
        <v/>
      </c>
      <c r="B40" s="32"/>
      <c r="C40" s="32"/>
      <c r="D40" s="22" t="str">
        <f>IF($A40="","",SUMIFS(Expenses!$G$4:$G$1003,Expenses!$B$4:$B$1003,$A40,Expenses!$A$4:$A$1003,"&gt;="&amp;Settings!$B$5,Expenses!$A$4:$A$1003,"&lt;"&amp;EDATE(Settings!$B$5,12)))</f>
        <v/>
      </c>
      <c r="E40" s="30" t="str">
        <f t="shared" si="3"/>
        <v/>
      </c>
    </row>
    <row r="41" spans="1:5" x14ac:dyDescent="0.3">
      <c r="A41" s="31" t="str">
        <f>IF(Settings!D19="","",Settings!D19)</f>
        <v/>
      </c>
      <c r="B41" s="32"/>
      <c r="C41" s="32"/>
      <c r="D41" s="22" t="str">
        <f>IF($A41="","",SUMIFS(Expenses!$G$4:$G$1003,Expenses!$B$4:$B$1003,$A41,Expenses!$A$4:$A$1003,"&gt;="&amp;Settings!$B$5,Expenses!$A$4:$A$1003,"&lt;"&amp;EDATE(Settings!$B$5,12)))</f>
        <v/>
      </c>
      <c r="E41" s="30" t="str">
        <f t="shared" si="3"/>
        <v/>
      </c>
    </row>
    <row r="42" spans="1:5" x14ac:dyDescent="0.3">
      <c r="A42" s="31" t="str">
        <f>IF(Settings!D20="","",Settings!D20)</f>
        <v/>
      </c>
      <c r="B42" s="32"/>
      <c r="C42" s="32"/>
      <c r="D42" s="22" t="str">
        <f>IF($A42="","",SUMIFS(Expenses!$G$4:$G$1003,Expenses!$B$4:$B$1003,$A42,Expenses!$A$4:$A$1003,"&gt;="&amp;Settings!$B$5,Expenses!$A$4:$A$1003,"&lt;"&amp;EDATE(Settings!$B$5,12)))</f>
        <v/>
      </c>
      <c r="E42" s="30" t="str">
        <f t="shared" si="3"/>
        <v/>
      </c>
    </row>
    <row r="43" spans="1:5" x14ac:dyDescent="0.3">
      <c r="A43" s="31" t="str">
        <f>IF(Settings!D21="","",Settings!D21)</f>
        <v/>
      </c>
      <c r="B43" s="32"/>
      <c r="C43" s="32"/>
      <c r="D43" s="22" t="str">
        <f>IF($A43="","",SUMIFS(Expenses!$G$4:$G$1003,Expenses!$B$4:$B$1003,$A43,Expenses!$A$4:$A$1003,"&gt;="&amp;Settings!$B$5,Expenses!$A$4:$A$1003,"&lt;"&amp;EDATE(Settings!$B$5,12)))</f>
        <v/>
      </c>
      <c r="E43" s="30" t="str">
        <f t="shared" si="3"/>
        <v/>
      </c>
    </row>
    <row r="44" spans="1:5" x14ac:dyDescent="0.3">
      <c r="A44" s="31" t="str">
        <f>IF(Settings!D22="","",Settings!D22)</f>
        <v/>
      </c>
      <c r="B44" s="32"/>
      <c r="C44" s="32"/>
      <c r="D44" s="22" t="str">
        <f>IF($A44="","",SUMIFS(Expenses!$G$4:$G$1003,Expenses!$B$4:$B$1003,$A44,Expenses!$A$4:$A$1003,"&gt;="&amp;Settings!$B$5,Expenses!$A$4:$A$1003,"&lt;"&amp;EDATE(Settings!$B$5,12)))</f>
        <v/>
      </c>
      <c r="E44" s="30" t="str">
        <f t="shared" si="3"/>
        <v/>
      </c>
    </row>
  </sheetData>
  <sheetProtection sheet="1" formatCells="0" formatColumns="0" formatRows="0" sort="0" autoFilter="0"/>
  <mergeCells count="24">
    <mergeCell ref="A25:C25"/>
    <mergeCell ref="A41:C41"/>
    <mergeCell ref="A37:C37"/>
    <mergeCell ref="E20:H21"/>
    <mergeCell ref="A27:C27"/>
    <mergeCell ref="A21:C21"/>
    <mergeCell ref="A26:C26"/>
    <mergeCell ref="A20:C20"/>
    <mergeCell ref="A24:C24"/>
    <mergeCell ref="A43:C43"/>
    <mergeCell ref="A28:C28"/>
    <mergeCell ref="A44:C44"/>
    <mergeCell ref="A31:C31"/>
    <mergeCell ref="A40:C40"/>
    <mergeCell ref="A30:C30"/>
    <mergeCell ref="A39:C39"/>
    <mergeCell ref="A34:C34"/>
    <mergeCell ref="A36:C36"/>
    <mergeCell ref="A42:C42"/>
    <mergeCell ref="A33:C33"/>
    <mergeCell ref="A32:C32"/>
    <mergeCell ref="A35:C35"/>
    <mergeCell ref="A29:C29"/>
    <mergeCell ref="A38:C38"/>
  </mergeCells>
  <conditionalFormatting sqref="D5:D17">
    <cfRule type="cellIs" dxfId="1" priority="1" operator="lessThan">
      <formula>0</formula>
    </cfRule>
  </conditionalFormatting>
  <conditionalFormatting sqref="H5:H16">
    <cfRule type="cellIs" dxfId="0" priority="2" operator="lessThan">
      <formula>0</formula>
    </cfRule>
  </conditionalFormatting>
  <pageMargins left="0.4" right="0.4" top="1" bottom="1" header="0.5" footer="0.5"/>
  <pageSetup paperSize="9" fitToHeight="0"/>
  <headerFooter>
    <oddFooter>&amp;C&amp;8 Toolkit by GroupChatOn  ·  toolkit.groupchaton.com</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3"/>
  <sheetViews>
    <sheetView workbookViewId="0"/>
  </sheetViews>
  <sheetFormatPr defaultRowHeight="14.4" x14ac:dyDescent="0.3"/>
  <sheetData>
    <row r="1" spans="1:3" x14ac:dyDescent="0.3">
      <c r="A1" t="s">
        <v>31</v>
      </c>
      <c r="B1" t="s">
        <v>40</v>
      </c>
      <c r="C1" t="s">
        <v>117</v>
      </c>
    </row>
    <row r="2" spans="1:3" x14ac:dyDescent="0.3">
      <c r="A2" t="s">
        <v>73</v>
      </c>
      <c r="B2" t="s">
        <v>118</v>
      </c>
      <c r="C2" t="s">
        <v>119</v>
      </c>
    </row>
    <row r="3" spans="1:3" x14ac:dyDescent="0.3">
      <c r="A3" t="s">
        <v>69</v>
      </c>
      <c r="B3" t="s">
        <v>120</v>
      </c>
    </row>
    <row r="4" spans="1:3" x14ac:dyDescent="0.3">
      <c r="A4" t="s">
        <v>121</v>
      </c>
      <c r="B4" t="s">
        <v>122</v>
      </c>
    </row>
    <row r="5" spans="1:3" x14ac:dyDescent="0.3">
      <c r="A5" t="s">
        <v>80</v>
      </c>
      <c r="B5" t="s">
        <v>123</v>
      </c>
    </row>
    <row r="6" spans="1:3" x14ac:dyDescent="0.3">
      <c r="A6" t="s">
        <v>124</v>
      </c>
    </row>
    <row r="7" spans="1:3" x14ac:dyDescent="0.3">
      <c r="A7" t="s">
        <v>125</v>
      </c>
    </row>
    <row r="8" spans="1:3" x14ac:dyDescent="0.3">
      <c r="A8" t="s">
        <v>126</v>
      </c>
    </row>
    <row r="9" spans="1:3" x14ac:dyDescent="0.3">
      <c r="A9" t="s">
        <v>127</v>
      </c>
    </row>
    <row r="10" spans="1:3" x14ac:dyDescent="0.3">
      <c r="A10" t="s">
        <v>128</v>
      </c>
    </row>
    <row r="11" spans="1:3" x14ac:dyDescent="0.3">
      <c r="A11" t="s">
        <v>129</v>
      </c>
    </row>
    <row r="12" spans="1:3" x14ac:dyDescent="0.3">
      <c r="A12" t="s">
        <v>130</v>
      </c>
    </row>
    <row r="13" spans="1:3" x14ac:dyDescent="0.3">
      <c r="A13" t="s">
        <v>131</v>
      </c>
    </row>
    <row r="14" spans="1:3" x14ac:dyDescent="0.3">
      <c r="A14" t="s">
        <v>132</v>
      </c>
    </row>
    <row r="15" spans="1:3" x14ac:dyDescent="0.3">
      <c r="A15" t="s">
        <v>133</v>
      </c>
    </row>
    <row r="16" spans="1:3"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row r="25" spans="1:1" x14ac:dyDescent="0.3">
      <c r="A25" t="s">
        <v>143</v>
      </c>
    </row>
    <row r="26" spans="1:1" x14ac:dyDescent="0.3">
      <c r="A26" t="s">
        <v>144</v>
      </c>
    </row>
    <row r="27" spans="1:1" x14ac:dyDescent="0.3">
      <c r="A27" t="s">
        <v>145</v>
      </c>
    </row>
    <row r="28" spans="1:1" x14ac:dyDescent="0.3">
      <c r="A28" t="s">
        <v>146</v>
      </c>
    </row>
    <row r="29" spans="1:1" x14ac:dyDescent="0.3">
      <c r="A29" t="s">
        <v>147</v>
      </c>
    </row>
    <row r="30" spans="1:1" x14ac:dyDescent="0.3">
      <c r="A30" t="s">
        <v>148</v>
      </c>
    </row>
    <row r="31" spans="1:1" x14ac:dyDescent="0.3">
      <c r="A31" t="s">
        <v>149</v>
      </c>
    </row>
    <row r="32" spans="1:1" x14ac:dyDescent="0.3">
      <c r="A32" t="s">
        <v>150</v>
      </c>
    </row>
    <row r="33" spans="1:1" x14ac:dyDescent="0.3">
      <c r="A33" t="s">
        <v>52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vt:lpstr>
      <vt:lpstr>Settings</vt:lpstr>
      <vt:lpstr>Income</vt:lpstr>
      <vt:lpstr>Expenses</vt:lpstr>
      <vt:lpstr>Summary</vt:lpstr>
      <vt:lpstr>Lists</vt:lpstr>
      <vt:lpstr>DateStyle</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Freelance Income &amp; Expense Tracker with Tax Set-Aside (Excel)</dc:title>
  <dc:subject>Free Excel income and expense tracker for self-employed freelancers: foreign currency income with exchange rates, expenses by category, monthly profit and how much to keep aside for tax.</dc:subject>
  <dc:creator>Nivesh Sahayak</dc:creator>
  <cp:keywords>Toolkit by GroupChatOn; Designed &amp; Developed by: Nivesh Sahayak</cp:keywords>
  <dc:description>Freelance Income &amp; Expense Tracker with Tax Set-Aside (Excel). From Toolkit by GroupChatOn (https://toolkit.groupchaton.com). Designed &amp; Developed by: Nivesh Sahayak (https://www.niveshsahayak.in/)</dc:description>
  <cp:lastModifiedBy>Nivesh Sahayak</cp:lastModifiedBy>
  <dcterms:created xsi:type="dcterms:W3CDTF">2026-11-02T18:21:55Z</dcterms:created>
  <dcterms:modified xsi:type="dcterms:W3CDTF">2026-11-02T18:22:51Z</dcterms:modified>
  <cp:category>Freelancers &amp; Agencies</cp:category>
</cp:coreProperties>
</file>